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3" i="81" l="1"/>
  <c r="Q88"/>
  <c r="Q73"/>
  <c r="Q72"/>
  <c r="Q63"/>
  <c r="Q56"/>
  <c r="Q6"/>
  <c r="Q38"/>
  <c r="Q19"/>
  <c r="Q5"/>
  <c r="Q35"/>
  <c r="Q68"/>
  <c r="Q37"/>
  <c r="Q84"/>
  <c r="Q52"/>
  <c r="Q36"/>
  <c r="Q20"/>
  <c r="Q4"/>
  <c r="Q40"/>
  <c r="Q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9"/>
  <c r="AB97" i="63"/>
  <c r="AB89"/>
  <c r="AB85"/>
  <c r="AB97" i="62"/>
  <c r="AB89"/>
  <c r="AB65"/>
  <c r="AB61"/>
  <c r="AB57"/>
  <c r="AB45"/>
  <c r="AB41"/>
  <c r="AB33"/>
  <c r="AB9"/>
  <c r="AB60"/>
  <c r="AB56"/>
  <c r="AB40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U21"/>
  <c r="F21"/>
  <c r="U20"/>
  <c r="N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U55"/>
  <c r="F55"/>
  <c r="U54"/>
  <c r="F54"/>
  <c r="U53"/>
  <c r="N53"/>
  <c r="U52"/>
  <c r="F52"/>
  <c r="U51"/>
  <c r="N51"/>
  <c r="F51"/>
  <c r="U50"/>
  <c r="N50"/>
  <c r="F50"/>
  <c r="U49"/>
  <c r="N49"/>
  <c r="F49"/>
  <c r="U48"/>
  <c r="F48"/>
  <c r="U47"/>
  <c r="N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6" i="56" l="1"/>
  <c r="F56" i="61"/>
  <c r="F48"/>
  <c r="F36"/>
  <c r="F34"/>
  <c r="F14"/>
  <c r="F8"/>
  <c r="F24" i="63"/>
  <c r="F6" i="61"/>
  <c r="F99" i="81"/>
  <c r="O99"/>
  <c r="L99"/>
  <c r="I99"/>
  <c r="C99"/>
  <c r="B99" i="63"/>
  <c r="F16"/>
  <c r="B99" i="61"/>
  <c r="F53" i="56"/>
  <c r="F27"/>
  <c r="C99"/>
  <c r="B99"/>
  <c r="F47"/>
  <c r="C99" i="55"/>
  <c r="C99" i="57"/>
  <c r="F2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M28" i="65"/>
  <c r="D28" i="55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40"/>
  <c r="V47"/>
  <c r="V16"/>
  <c r="O16"/>
  <c r="V24"/>
  <c r="V87"/>
  <c r="V42" i="56"/>
  <c r="O51"/>
  <c r="N8" i="55"/>
  <c r="F9"/>
  <c r="I99"/>
  <c r="M99"/>
  <c r="G10"/>
  <c r="N12"/>
  <c r="O12" s="1"/>
  <c r="F13"/>
  <c r="N28"/>
  <c r="F29"/>
  <c r="G42"/>
  <c r="N44"/>
  <c r="O44" s="1"/>
  <c r="F45"/>
  <c r="N60"/>
  <c r="O60" s="1"/>
  <c r="F61"/>
  <c r="O64"/>
  <c r="O72"/>
  <c r="O80"/>
  <c r="O92"/>
  <c r="O45" i="56"/>
  <c r="O65"/>
  <c r="V3" i="55"/>
  <c r="O15" i="56"/>
  <c r="V36"/>
  <c r="O47"/>
  <c r="V52"/>
  <c r="V59"/>
  <c r="V94"/>
  <c r="V12" i="55"/>
  <c r="V44"/>
  <c r="V60"/>
  <c r="V18" i="56"/>
  <c r="V32"/>
  <c r="V48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5" i="56"/>
  <c r="O21"/>
  <c r="O37"/>
  <c r="O61"/>
  <c r="O69"/>
  <c r="O93"/>
  <c r="O86" i="55"/>
  <c r="O7" i="56"/>
  <c r="O23"/>
  <c r="V28"/>
  <c r="V39"/>
  <c r="V44"/>
  <c r="V63"/>
  <c r="J99" i="55"/>
  <c r="N24"/>
  <c r="O24" s="1"/>
  <c r="N40"/>
  <c r="O40" s="1"/>
  <c r="N56"/>
  <c r="O56" s="1"/>
  <c r="O96"/>
  <c r="O56" i="56"/>
  <c r="V38" i="58"/>
  <c r="V54"/>
  <c r="V70"/>
  <c r="V75" i="55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V13"/>
  <c r="V17"/>
  <c r="V21"/>
  <c r="V25"/>
  <c r="V29"/>
  <c r="V33"/>
  <c r="V37"/>
  <c r="V41"/>
  <c r="V45"/>
  <c r="V49"/>
  <c r="V57"/>
  <c r="V61"/>
  <c r="V65"/>
  <c r="V69"/>
  <c r="V73"/>
  <c r="V81"/>
  <c r="V85"/>
  <c r="V89"/>
  <c r="V93"/>
  <c r="V97"/>
  <c r="N3" i="57"/>
  <c r="N3" i="56"/>
  <c r="N90" i="57"/>
  <c r="F91"/>
  <c r="K99" i="58"/>
  <c r="U99"/>
  <c r="F9"/>
  <c r="F17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8" i="55" l="1"/>
  <c r="O94" i="56"/>
  <c r="O26" i="58"/>
  <c r="V25"/>
  <c r="O71" i="55"/>
  <c r="O65" i="58"/>
  <c r="N99" i="81"/>
  <c r="P99" s="1"/>
  <c r="K99"/>
  <c r="M99" s="1"/>
  <c r="O74" i="58"/>
  <c r="H99" i="81"/>
  <c r="J99" s="1"/>
  <c r="E99"/>
  <c r="G99" s="1"/>
  <c r="O78" i="56"/>
  <c r="O66"/>
  <c r="O62"/>
  <c r="O54"/>
  <c r="O46"/>
  <c r="O30"/>
  <c r="O26"/>
  <c r="O10"/>
  <c r="B99" i="81"/>
  <c r="D99" s="1"/>
  <c r="O78" i="55"/>
  <c r="O74"/>
  <c r="O66"/>
  <c r="F99" i="63"/>
  <c r="O76" i="56"/>
  <c r="O70"/>
  <c r="O86"/>
  <c r="V50"/>
  <c r="G34" i="55"/>
  <c r="O34" s="1"/>
  <c r="G30"/>
  <c r="V30" s="1"/>
  <c r="O20"/>
  <c r="O70"/>
  <c r="O62"/>
  <c r="O46"/>
  <c r="O38"/>
  <c r="O84" i="56"/>
  <c r="F99"/>
  <c r="O25"/>
  <c r="O24"/>
  <c r="V77"/>
  <c r="O57"/>
  <c r="V53"/>
  <c r="O40"/>
  <c r="O35"/>
  <c r="V27"/>
  <c r="V11"/>
  <c r="G51" i="55"/>
  <c r="O51" s="1"/>
  <c r="G43"/>
  <c r="V43" s="1"/>
  <c r="G28"/>
  <c r="V28" s="1"/>
  <c r="G27"/>
  <c r="V51"/>
  <c r="O14"/>
  <c r="O9"/>
  <c r="O45" i="58"/>
  <c r="G78" i="57"/>
  <c r="V78" s="1"/>
  <c r="O57" i="58"/>
  <c r="O93"/>
  <c r="O6"/>
  <c r="G98" i="57"/>
  <c r="V98" s="1"/>
  <c r="G82"/>
  <c r="V82" s="1"/>
  <c r="G50"/>
  <c r="V50" s="1"/>
  <c r="O44"/>
  <c r="G34"/>
  <c r="V34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O34" i="57" l="1"/>
  <c r="O78"/>
  <c r="O43" i="55"/>
  <c r="O43" i="58"/>
  <c r="O77" i="57"/>
  <c r="O98"/>
  <c r="Q99" i="81"/>
  <c r="O30" i="55"/>
  <c r="O49"/>
  <c r="O4" i="56"/>
  <c r="O28" i="55"/>
  <c r="V27"/>
  <c r="O27"/>
  <c r="O11" i="58"/>
  <c r="O50" i="57"/>
  <c r="O25"/>
  <c r="V13"/>
  <c r="O82"/>
  <c r="O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J43" i="78"/>
  <c r="O88"/>
  <c r="L42"/>
  <c r="J72"/>
  <c r="P92"/>
  <c r="N34"/>
  <c r="Q96"/>
  <c r="J12"/>
  <c r="J92"/>
  <c r="G55"/>
  <c r="Q91"/>
  <c r="N56"/>
  <c r="J63"/>
  <c r="P6"/>
  <c r="N17"/>
  <c r="J75"/>
  <c r="J70"/>
  <c r="N45"/>
  <c r="Q39"/>
  <c r="L37"/>
  <c r="L59"/>
  <c r="G18"/>
  <c r="G42"/>
  <c r="I76"/>
  <c r="P73"/>
  <c r="C1"/>
  <c r="I45"/>
  <c r="H31"/>
  <c r="L95"/>
  <c r="K11"/>
  <c r="N98"/>
  <c r="Q11"/>
  <c r="I17"/>
  <c r="Q31"/>
  <c r="P66"/>
  <c r="P43"/>
  <c r="P80"/>
  <c r="O57"/>
  <c r="J42"/>
  <c r="O64"/>
  <c r="K57"/>
  <c r="G94"/>
  <c r="Q94"/>
  <c r="Q80"/>
  <c r="I41"/>
  <c r="G90"/>
  <c r="L83"/>
  <c r="P53"/>
  <c r="I38"/>
  <c r="B55"/>
  <c r="Q95"/>
  <c r="O86"/>
  <c r="H35"/>
  <c r="Q77"/>
  <c r="H74"/>
  <c r="L34"/>
  <c r="B70"/>
  <c r="G76"/>
  <c r="N50"/>
  <c r="P28"/>
  <c r="Q88"/>
  <c r="N54"/>
  <c r="B13"/>
  <c r="L88"/>
  <c r="B54"/>
  <c r="Q19"/>
  <c r="B91"/>
  <c r="I7"/>
  <c r="K27"/>
  <c r="I63"/>
  <c r="H50"/>
  <c r="H34"/>
  <c r="Q83"/>
  <c r="B95"/>
  <c r="J59"/>
  <c r="L43"/>
  <c r="I72"/>
  <c r="P20"/>
  <c r="B84"/>
  <c r="O13"/>
  <c r="G14"/>
  <c r="O82"/>
  <c r="J49"/>
  <c r="H79"/>
  <c r="Q63"/>
  <c r="I92"/>
  <c r="N65"/>
  <c r="O44"/>
  <c r="P51"/>
  <c r="B18"/>
  <c r="Q49"/>
  <c r="J62"/>
  <c r="Q6"/>
  <c r="O32"/>
  <c r="K53"/>
  <c r="I27"/>
  <c r="L32"/>
  <c r="K73"/>
  <c r="J90"/>
  <c r="H62"/>
  <c r="J61"/>
  <c r="I37"/>
  <c r="J30"/>
  <c r="L51"/>
  <c r="Q24"/>
  <c r="Q93"/>
  <c r="G30"/>
  <c r="H37"/>
  <c r="P72"/>
  <c r="K58"/>
  <c r="B96"/>
  <c r="L41"/>
  <c r="J69"/>
  <c r="I81"/>
  <c r="N46"/>
  <c r="K80"/>
  <c r="B66"/>
  <c r="K69"/>
  <c r="H72"/>
  <c r="J48"/>
  <c r="Q28"/>
  <c r="B74"/>
  <c r="L72"/>
  <c r="Q23"/>
  <c r="N70"/>
  <c r="N11"/>
  <c r="I62"/>
  <c r="I84"/>
  <c r="P5"/>
  <c r="Q48"/>
  <c r="B83"/>
  <c r="Q54"/>
  <c r="J78"/>
  <c r="K40"/>
  <c r="B88"/>
  <c r="O10"/>
  <c r="L96"/>
  <c r="Q92"/>
  <c r="I11"/>
  <c r="K82"/>
  <c r="G46"/>
  <c r="N16"/>
  <c r="N38"/>
  <c r="J6"/>
  <c r="H58"/>
  <c r="H10"/>
  <c r="B77"/>
  <c r="K20"/>
  <c r="N73"/>
  <c r="P29"/>
  <c r="H3"/>
  <c r="B22"/>
  <c r="L85"/>
  <c r="J8"/>
  <c r="N64"/>
  <c r="N13"/>
  <c r="P96"/>
  <c r="I78"/>
  <c r="P71"/>
  <c r="K95"/>
  <c r="J76"/>
  <c r="G37"/>
  <c r="H44"/>
  <c r="P63"/>
  <c r="O20"/>
  <c r="I10"/>
  <c r="P9"/>
  <c r="L93"/>
  <c r="Q47"/>
  <c r="G38"/>
  <c r="O14"/>
  <c r="I18"/>
  <c r="L6"/>
  <c r="I46"/>
  <c r="N3"/>
  <c r="G4"/>
  <c r="Q36"/>
  <c r="O83"/>
  <c r="P32"/>
  <c r="G32"/>
  <c r="H94"/>
  <c r="I15"/>
  <c r="P97"/>
  <c r="J45"/>
  <c r="K28"/>
  <c r="J32"/>
  <c r="P86"/>
  <c r="K87"/>
  <c r="Q79"/>
  <c r="L13"/>
  <c r="I29"/>
  <c r="I13"/>
  <c r="G44"/>
  <c r="P54"/>
  <c r="L8"/>
  <c r="N53"/>
  <c r="L57"/>
  <c r="P79"/>
  <c r="L92"/>
  <c r="L84"/>
  <c r="L60"/>
  <c r="H15"/>
  <c r="H91"/>
  <c r="H90"/>
  <c r="G26"/>
  <c r="P41"/>
  <c r="G71"/>
  <c r="G36"/>
  <c r="N51"/>
  <c r="B16"/>
  <c r="B25"/>
  <c r="L71"/>
  <c r="K72"/>
  <c r="B67"/>
  <c r="K39"/>
  <c r="J88"/>
  <c r="H43"/>
  <c r="P26"/>
  <c r="O84"/>
  <c r="O3"/>
  <c r="I80"/>
  <c r="B10"/>
  <c r="K26"/>
  <c r="O55"/>
  <c r="B98"/>
  <c r="G85"/>
  <c r="G23"/>
  <c r="K59"/>
  <c r="N32"/>
  <c r="O8"/>
  <c r="Q87"/>
  <c r="J38"/>
  <c r="H38"/>
  <c r="H65"/>
  <c r="Q52"/>
  <c r="H78"/>
  <c r="Q15"/>
  <c r="G22"/>
  <c r="B62"/>
  <c r="J79"/>
  <c r="O30"/>
  <c r="Q62"/>
  <c r="K68"/>
  <c r="K12"/>
  <c r="I67"/>
  <c r="G49"/>
  <c r="G10"/>
  <c r="B32"/>
  <c r="O41"/>
  <c r="P65"/>
  <c r="K35"/>
  <c r="K36"/>
  <c r="L14"/>
  <c r="B81"/>
  <c r="O33"/>
  <c r="J27"/>
  <c r="O19"/>
  <c r="P95"/>
  <c r="J4"/>
  <c r="K65"/>
  <c r="H70"/>
  <c r="K67"/>
  <c r="K41"/>
  <c r="O53"/>
  <c r="J21"/>
  <c r="I34"/>
  <c r="I28"/>
  <c r="J73"/>
  <c r="O67"/>
  <c r="G28"/>
  <c r="J57"/>
  <c r="K3"/>
  <c r="G3"/>
  <c r="G7"/>
  <c r="G31"/>
  <c r="G75"/>
  <c r="I25"/>
  <c r="O28"/>
  <c r="B36"/>
  <c r="G45"/>
  <c r="G19"/>
  <c r="I9"/>
  <c r="J18"/>
  <c r="B4"/>
  <c r="J84"/>
  <c r="J37"/>
  <c r="I97"/>
  <c r="N19"/>
  <c r="K45"/>
  <c r="N79"/>
  <c r="I14"/>
  <c r="H23"/>
  <c r="L45"/>
  <c r="B60"/>
  <c r="O49"/>
  <c r="I94"/>
  <c r="J58"/>
  <c r="K23"/>
  <c r="N42"/>
  <c r="H36"/>
  <c r="I75"/>
  <c r="O66"/>
  <c r="Q61"/>
  <c r="J64"/>
  <c r="N87"/>
  <c r="H64"/>
  <c r="L36"/>
  <c r="J53"/>
  <c r="J10"/>
  <c r="B69"/>
  <c r="L40"/>
  <c r="J74"/>
  <c r="B12"/>
  <c r="K74"/>
  <c r="O93"/>
  <c r="J83"/>
  <c r="L63"/>
  <c r="I40"/>
  <c r="I16"/>
  <c r="K24"/>
  <c r="N52"/>
  <c r="B72"/>
  <c r="L31"/>
  <c r="Q42"/>
  <c r="H59"/>
  <c r="I35"/>
  <c r="L79"/>
  <c r="G16"/>
  <c r="N4"/>
  <c r="Q56"/>
  <c r="O75"/>
  <c r="O79"/>
  <c r="N5"/>
  <c r="P93"/>
  <c r="G82"/>
  <c r="H80"/>
  <c r="G56"/>
  <c r="B19"/>
  <c r="J33"/>
  <c r="K90"/>
  <c r="Q41"/>
  <c r="I82"/>
  <c r="Q20"/>
  <c r="H86"/>
  <c r="B57"/>
  <c r="B49"/>
  <c r="J96"/>
  <c r="Q26"/>
  <c r="P94"/>
  <c r="G72"/>
  <c r="J13"/>
  <c r="K88"/>
  <c r="L56"/>
  <c r="P64"/>
  <c r="B64"/>
  <c r="L22"/>
  <c r="N28"/>
  <c r="J29"/>
  <c r="I89"/>
  <c r="B97"/>
  <c r="O5"/>
  <c r="B11"/>
  <c r="O90"/>
  <c r="K91"/>
  <c r="G97"/>
  <c r="L21"/>
  <c r="N6"/>
  <c r="B28"/>
  <c r="O45"/>
  <c r="L27"/>
  <c r="G11"/>
  <c r="L76"/>
  <c r="O87"/>
  <c r="Q90"/>
  <c r="H47"/>
  <c r="G53"/>
  <c r="H14"/>
  <c r="L81"/>
  <c r="Q40"/>
  <c r="K30"/>
  <c r="N37"/>
  <c r="N22"/>
  <c r="G17"/>
  <c r="I20"/>
  <c r="O94"/>
  <c r="J36"/>
  <c r="G87"/>
  <c r="J85"/>
  <c r="L80"/>
  <c r="Q81"/>
  <c r="L28"/>
  <c r="J66"/>
  <c r="G92"/>
  <c r="L65"/>
  <c r="Q82"/>
  <c r="K6"/>
  <c r="N21"/>
  <c r="N75"/>
  <c r="N68"/>
  <c r="B71"/>
  <c r="O95"/>
  <c r="O69"/>
  <c r="P7"/>
  <c r="O63"/>
  <c r="N61"/>
  <c r="P36"/>
  <c r="Q98"/>
  <c r="G80"/>
  <c r="H25"/>
  <c r="H71"/>
  <c r="I61"/>
  <c r="B58"/>
  <c r="K77"/>
  <c r="I3"/>
  <c r="J15"/>
  <c r="O7"/>
  <c r="O40"/>
  <c r="N47"/>
  <c r="I43"/>
  <c r="P3"/>
  <c r="G47"/>
  <c r="F1"/>
  <c r="B50"/>
  <c r="P74"/>
  <c r="L52"/>
  <c r="K47"/>
  <c r="H28"/>
  <c r="Q13"/>
  <c r="H41"/>
  <c r="I52"/>
  <c r="L68"/>
  <c r="N18"/>
  <c r="I42"/>
  <c r="P31"/>
  <c r="P13"/>
  <c r="L4"/>
  <c r="P49"/>
  <c r="O51"/>
  <c r="B33"/>
  <c r="O98"/>
  <c r="Q64"/>
  <c r="G89"/>
  <c r="K34"/>
  <c r="B47"/>
  <c r="H33"/>
  <c r="L86"/>
  <c r="B90"/>
  <c r="L18"/>
  <c r="H49"/>
  <c r="P34"/>
  <c r="H17"/>
  <c r="N24"/>
  <c r="L75"/>
  <c r="K46"/>
  <c r="G70"/>
  <c r="I55"/>
  <c r="B48"/>
  <c r="I47"/>
  <c r="G21"/>
  <c r="L16"/>
  <c r="K9"/>
  <c r="L78"/>
  <c r="G64"/>
  <c r="L55"/>
  <c r="N89"/>
  <c r="K29"/>
  <c r="H63"/>
  <c r="I31"/>
  <c r="B92"/>
  <c r="I79"/>
  <c r="J41"/>
  <c r="L69"/>
  <c r="Q74"/>
  <c r="L97"/>
  <c r="O17"/>
  <c r="Q33"/>
  <c r="O97"/>
  <c r="G68"/>
  <c r="J91"/>
  <c r="L64"/>
  <c r="G54"/>
  <c r="L3"/>
  <c r="I98"/>
  <c r="L98"/>
  <c r="H89"/>
  <c r="N49"/>
  <c r="Q60"/>
  <c r="K84"/>
  <c r="K19"/>
  <c r="I50"/>
  <c r="O91"/>
  <c r="N40"/>
  <c r="N31"/>
  <c r="Q37"/>
  <c r="G58"/>
  <c r="N44"/>
  <c r="B26"/>
  <c r="G50"/>
  <c r="B46"/>
  <c r="K94"/>
  <c r="O68"/>
  <c r="H60"/>
  <c r="I21"/>
  <c r="J87"/>
  <c r="J3"/>
  <c r="H93"/>
  <c r="N95"/>
  <c r="B79"/>
  <c r="Q86"/>
  <c r="I24"/>
  <c r="I6"/>
  <c r="Q14"/>
  <c r="N71"/>
  <c r="G52"/>
  <c r="K70"/>
  <c r="H16"/>
  <c r="Q30"/>
  <c r="B35"/>
  <c r="L48"/>
  <c r="L90"/>
  <c r="H95"/>
  <c r="P18"/>
  <c r="G61"/>
  <c r="O81"/>
  <c r="I85"/>
  <c r="H85"/>
  <c r="G5"/>
  <c r="N39"/>
  <c r="O38"/>
  <c r="Q5"/>
  <c r="P62"/>
  <c r="Q73"/>
  <c r="P38"/>
  <c r="L73"/>
  <c r="B9"/>
  <c r="K63"/>
  <c r="L47"/>
  <c r="K5"/>
  <c r="L74"/>
  <c r="I93"/>
  <c r="I57"/>
  <c r="O27"/>
  <c r="P42"/>
  <c r="B8"/>
  <c r="B78"/>
  <c r="I32"/>
  <c r="I33"/>
  <c r="H27"/>
  <c r="N66"/>
  <c r="B68"/>
  <c r="N58"/>
  <c r="O71"/>
  <c r="O54"/>
  <c r="P37"/>
  <c r="H11"/>
  <c r="B65"/>
  <c r="H88"/>
  <c r="L66"/>
  <c r="B93"/>
  <c r="Q53"/>
  <c r="Q3"/>
  <c r="P22"/>
  <c r="O42"/>
  <c r="H6"/>
  <c r="Q34"/>
  <c r="O80"/>
  <c r="K81"/>
  <c r="I36"/>
  <c r="P23"/>
  <c r="J20"/>
  <c r="I58"/>
  <c r="Q57"/>
  <c r="Q75"/>
  <c r="Q4"/>
  <c r="H52"/>
  <c r="O73"/>
  <c r="N78"/>
  <c r="G79"/>
  <c r="Q71"/>
  <c r="J50"/>
  <c r="H75"/>
  <c r="H45"/>
  <c r="O60"/>
  <c r="J54"/>
  <c r="I60"/>
  <c r="J56"/>
  <c r="G95"/>
  <c r="K92"/>
  <c r="Q51"/>
  <c r="G6"/>
  <c r="B30"/>
  <c r="O89"/>
  <c r="J89"/>
  <c r="N81"/>
  <c r="B40"/>
  <c r="H55"/>
  <c r="J46"/>
  <c r="H13"/>
  <c r="N86"/>
  <c r="L89"/>
  <c r="B73"/>
  <c r="K31"/>
  <c r="H84"/>
  <c r="B2"/>
  <c r="H22"/>
  <c r="B5"/>
  <c r="N25"/>
  <c r="K85"/>
  <c r="Q25"/>
  <c r="I70"/>
  <c r="P84"/>
  <c r="Q16"/>
  <c r="G62"/>
  <c r="J25"/>
  <c r="H18"/>
  <c r="J47"/>
  <c r="O15"/>
  <c r="L15"/>
  <c r="K64"/>
  <c r="G88"/>
  <c r="N62"/>
  <c r="N29"/>
  <c r="J23"/>
  <c r="I96"/>
  <c r="P98"/>
  <c r="B38"/>
  <c r="G73"/>
  <c r="O26"/>
  <c r="H83"/>
  <c r="J11"/>
  <c r="B43"/>
  <c r="L25"/>
  <c r="I87"/>
  <c r="B63"/>
  <c r="K38"/>
  <c r="P44"/>
  <c r="K25"/>
  <c r="I51"/>
  <c r="P60"/>
  <c r="B85"/>
  <c r="I54"/>
  <c r="B59"/>
  <c r="L82"/>
  <c r="Q10"/>
  <c r="L17"/>
  <c r="O16"/>
  <c r="G24"/>
  <c r="J94"/>
  <c r="B76"/>
  <c r="N41"/>
  <c r="K33"/>
  <c r="P70"/>
  <c r="Q45"/>
  <c r="P90"/>
  <c r="K21"/>
  <c r="I64"/>
  <c r="K93"/>
  <c r="O77"/>
  <c r="H67"/>
  <c r="K4"/>
  <c r="I49"/>
  <c r="J55"/>
  <c r="G27"/>
  <c r="N93"/>
  <c r="Q76"/>
  <c r="G86"/>
  <c r="G93"/>
  <c r="L5"/>
  <c r="G40"/>
  <c r="L50"/>
  <c r="K51"/>
  <c r="Q55"/>
  <c r="K56"/>
  <c r="H68"/>
  <c r="O23"/>
  <c r="P56"/>
  <c r="N60"/>
  <c r="B52"/>
  <c r="K97"/>
  <c r="J86"/>
  <c r="I4"/>
  <c r="J82"/>
  <c r="B3"/>
  <c r="P25"/>
  <c r="O52"/>
  <c r="Q8"/>
  <c r="P50"/>
  <c r="N76"/>
  <c r="N14"/>
  <c r="J24"/>
  <c r="O34"/>
  <c r="H69"/>
  <c r="I83"/>
  <c r="K13"/>
  <c r="N30"/>
  <c r="K96"/>
  <c r="O92"/>
  <c r="N91"/>
  <c r="G35"/>
  <c r="H5"/>
  <c r="L91"/>
  <c r="N27"/>
  <c r="K8"/>
  <c r="J34"/>
  <c r="O22"/>
  <c r="O61"/>
  <c r="J26"/>
  <c r="G84"/>
  <c r="B45"/>
  <c r="P59"/>
  <c r="P81"/>
  <c r="H42"/>
  <c r="O37"/>
  <c r="K76"/>
  <c r="N33"/>
  <c r="K15"/>
  <c r="H29"/>
  <c r="H51"/>
  <c r="H30"/>
  <c r="P10"/>
  <c r="J40"/>
  <c r="H73"/>
  <c r="Q29"/>
  <c r="P85"/>
  <c r="L70"/>
  <c r="J17"/>
  <c r="B86"/>
  <c r="H81"/>
  <c r="G96"/>
  <c r="H9"/>
  <c r="O72"/>
  <c r="P46"/>
  <c r="L24"/>
  <c r="I23"/>
  <c r="H48"/>
  <c r="G12"/>
  <c r="N57"/>
  <c r="O18"/>
  <c r="N10"/>
  <c r="O29"/>
  <c r="N7"/>
  <c r="B21"/>
  <c r="G2"/>
  <c r="I68"/>
  <c r="O39"/>
  <c r="G66"/>
  <c r="B87"/>
  <c r="L26"/>
  <c r="P24"/>
  <c r="K89"/>
  <c r="I30"/>
  <c r="Q46"/>
  <c r="Q18"/>
  <c r="J93"/>
  <c r="P12"/>
  <c r="J22"/>
  <c r="B34"/>
  <c r="K83"/>
  <c r="G67"/>
  <c r="L20"/>
  <c r="O47"/>
  <c r="B20"/>
  <c r="Q32"/>
  <c r="K18"/>
  <c r="G63"/>
  <c r="K71"/>
  <c r="N8"/>
  <c r="O25"/>
  <c r="B39"/>
  <c r="L67"/>
  <c r="K49"/>
  <c r="P15"/>
  <c r="H32"/>
  <c r="L46"/>
  <c r="O4"/>
  <c r="N94"/>
  <c r="O12"/>
  <c r="N23"/>
  <c r="N15"/>
  <c r="O48"/>
  <c r="O85"/>
  <c r="N97"/>
  <c r="G65"/>
  <c r="H20"/>
  <c r="P88"/>
  <c r="Q59"/>
  <c r="N80"/>
  <c r="B27"/>
  <c r="G34"/>
  <c r="N84"/>
  <c r="P30"/>
  <c r="O6"/>
  <c r="J16"/>
  <c r="Q17"/>
  <c r="N82"/>
  <c r="L39"/>
  <c r="K43"/>
  <c r="O70"/>
  <c r="N59"/>
  <c r="P16"/>
  <c r="Q65"/>
  <c r="K55"/>
  <c r="G20"/>
  <c r="N35"/>
  <c r="P11"/>
  <c r="P82"/>
  <c r="O74"/>
  <c r="Q38"/>
  <c r="Q27"/>
  <c r="O46"/>
  <c r="B80"/>
  <c r="B82"/>
  <c r="Q35"/>
  <c r="G83"/>
  <c r="P89"/>
  <c r="L12"/>
  <c r="H61"/>
  <c r="G77"/>
  <c r="O35"/>
  <c r="K60"/>
  <c r="I5"/>
  <c r="G15"/>
  <c r="K75"/>
  <c r="O43"/>
  <c r="J44"/>
  <c r="I56"/>
  <c r="N63"/>
  <c r="G69"/>
  <c r="K16"/>
  <c r="P52"/>
  <c r="P57"/>
  <c r="P14"/>
  <c r="K98"/>
  <c r="Q43"/>
  <c r="J68"/>
  <c r="L10"/>
  <c r="L77"/>
  <c r="O11"/>
  <c r="L54"/>
  <c r="N74"/>
  <c r="B6"/>
  <c r="L38"/>
  <c r="B44"/>
  <c r="J31"/>
  <c r="H26"/>
  <c r="P87"/>
  <c r="I59"/>
  <c r="G51"/>
  <c r="Q22"/>
  <c r="B53"/>
  <c r="O58"/>
  <c r="J39"/>
  <c r="P19"/>
  <c r="G91"/>
  <c r="H87"/>
  <c r="N67"/>
  <c r="B31"/>
  <c r="H40"/>
  <c r="N83"/>
  <c r="N26"/>
  <c r="G41"/>
  <c r="N77"/>
  <c r="O56"/>
  <c r="L62"/>
  <c r="I91"/>
  <c r="N20"/>
  <c r="H54"/>
  <c r="L44"/>
  <c r="H21"/>
  <c r="P4"/>
  <c r="B14"/>
  <c r="P47"/>
  <c r="L87"/>
  <c r="K44"/>
  <c r="J51"/>
  <c r="H4"/>
  <c r="I44"/>
  <c r="Q72"/>
  <c r="Q9"/>
  <c r="G81"/>
  <c r="O21"/>
  <c r="J80"/>
  <c r="J52"/>
  <c r="G43"/>
  <c r="J35"/>
  <c r="I90"/>
  <c r="G60"/>
  <c r="Q58"/>
  <c r="P39"/>
  <c r="G33"/>
  <c r="J28"/>
  <c r="H98"/>
  <c r="I69"/>
  <c r="H57"/>
  <c r="I12"/>
  <c r="N96"/>
  <c r="Q85"/>
  <c r="B7"/>
  <c r="L35"/>
  <c r="P40"/>
  <c r="H19"/>
  <c r="P78"/>
  <c r="Q66"/>
  <c r="I88"/>
  <c r="I86"/>
  <c r="L58"/>
  <c r="O59"/>
  <c r="B41"/>
  <c r="I19"/>
  <c r="K61"/>
  <c r="P67"/>
  <c r="P61"/>
  <c r="G13"/>
  <c r="E1"/>
  <c r="H12"/>
  <c r="I26"/>
  <c r="B56"/>
  <c r="J95"/>
  <c r="N43"/>
  <c r="P76"/>
  <c r="J7"/>
  <c r="N85"/>
  <c r="N90"/>
  <c r="L61"/>
  <c r="H82"/>
  <c r="B75"/>
  <c r="B23"/>
  <c r="D1"/>
  <c r="H96"/>
  <c r="B37"/>
  <c r="L7"/>
  <c r="P68"/>
  <c r="I73"/>
  <c r="H8"/>
  <c r="K22"/>
  <c r="H24"/>
  <c r="Q67"/>
  <c r="L49"/>
  <c r="N48"/>
  <c r="H56"/>
  <c r="P77"/>
  <c r="N36"/>
  <c r="K66"/>
  <c r="K62"/>
  <c r="P55"/>
  <c r="N9"/>
  <c r="O96"/>
  <c r="H66"/>
  <c r="P17"/>
  <c r="I77"/>
  <c r="K52"/>
  <c r="P75"/>
  <c r="Q97"/>
  <c r="I48"/>
  <c r="B24"/>
  <c r="B94"/>
  <c r="N72"/>
  <c r="I71"/>
  <c r="P35"/>
  <c r="Q84"/>
  <c r="P33"/>
  <c r="P91"/>
  <c r="L19"/>
  <c r="G74"/>
  <c r="J97"/>
  <c r="J60"/>
  <c r="H53"/>
  <c r="N88"/>
  <c r="J65"/>
  <c r="Q12"/>
  <c r="L29"/>
  <c r="O50"/>
  <c r="G29"/>
  <c r="K86"/>
  <c r="N12"/>
  <c r="J71"/>
  <c r="B42"/>
  <c r="L9"/>
  <c r="J14"/>
  <c r="G78"/>
  <c r="O9"/>
  <c r="O24"/>
  <c r="L11"/>
  <c r="K14"/>
  <c r="J19"/>
  <c r="L33"/>
  <c r="I66"/>
  <c r="N92"/>
  <c r="K32"/>
  <c r="H46"/>
  <c r="J9"/>
  <c r="P83"/>
  <c r="I22"/>
  <c r="K54"/>
  <c r="P8"/>
  <c r="G9"/>
  <c r="O31"/>
  <c r="O36"/>
  <c r="Q89"/>
  <c r="Q78"/>
  <c r="I74"/>
  <c r="B29"/>
  <c r="P58"/>
  <c r="P21"/>
  <c r="K50"/>
  <c r="I39"/>
  <c r="G25"/>
  <c r="O62"/>
  <c r="K7"/>
  <c r="Q70"/>
  <c r="G8"/>
  <c r="J5"/>
  <c r="H39"/>
  <c r="K48"/>
  <c r="J67"/>
  <c r="I53"/>
  <c r="B15"/>
  <c r="K37"/>
  <c r="I95"/>
  <c r="O78"/>
  <c r="K78"/>
  <c r="G57"/>
  <c r="K42"/>
  <c r="P27"/>
  <c r="J98"/>
  <c r="Q21"/>
  <c r="O65"/>
  <c r="G48"/>
  <c r="L94"/>
  <c r="G98"/>
  <c r="G39"/>
  <c r="I8"/>
  <c r="B89"/>
  <c r="L30"/>
  <c r="Q69"/>
  <c r="H76"/>
  <c r="L53"/>
  <c r="P45"/>
  <c r="Q7"/>
  <c r="G59"/>
  <c r="N55"/>
  <c r="O76"/>
  <c r="K10"/>
  <c r="L23"/>
  <c r="B17"/>
  <c r="H97"/>
  <c r="H2"/>
  <c r="H77"/>
  <c r="H92"/>
  <c r="Q50"/>
  <c r="P69"/>
  <c r="P48"/>
  <c r="J81"/>
  <c r="I65"/>
  <c r="B51"/>
  <c r="N69"/>
  <c r="J77"/>
  <c r="B61"/>
  <c r="K79"/>
  <c r="Q68"/>
  <c r="K17"/>
  <c r="Q44"/>
  <c r="H7"/>
  <c r="C61" l="1"/>
  <c r="F61"/>
  <c r="D61"/>
  <c r="E61"/>
  <c r="R69"/>
  <c r="E51"/>
  <c r="D51"/>
  <c r="F51"/>
  <c r="C51"/>
  <c r="M65"/>
  <c r="F17"/>
  <c r="C17"/>
  <c r="E17"/>
  <c r="D17"/>
  <c r="R55"/>
  <c r="C89"/>
  <c r="E89"/>
  <c r="D89"/>
  <c r="F89"/>
  <c r="M8"/>
  <c r="M95"/>
  <c r="D15"/>
  <c r="E15"/>
  <c r="C15"/>
  <c r="F15"/>
  <c r="M53"/>
  <c r="M39"/>
  <c r="F29"/>
  <c r="E29"/>
  <c r="D29"/>
  <c r="C29"/>
  <c r="M74"/>
  <c r="M22"/>
  <c r="R92"/>
  <c r="M66"/>
  <c r="F42"/>
  <c r="D42"/>
  <c r="E42"/>
  <c r="C42"/>
  <c r="R12"/>
  <c r="R88"/>
  <c r="M71"/>
  <c r="R72"/>
  <c r="C94"/>
  <c r="E94"/>
  <c r="F94"/>
  <c r="D94"/>
  <c r="C24"/>
  <c r="E24"/>
  <c r="F24"/>
  <c r="D24"/>
  <c r="M48"/>
  <c r="M77"/>
  <c r="R9"/>
  <c r="R36"/>
  <c r="R48"/>
  <c r="M73"/>
  <c r="D37"/>
  <c r="C37"/>
  <c r="F37"/>
  <c r="E37"/>
  <c r="F23"/>
  <c r="C23"/>
  <c r="E23"/>
  <c r="D23"/>
  <c r="D75"/>
  <c r="E75"/>
  <c r="F75"/>
  <c r="C75"/>
  <c r="R90"/>
  <c r="R85"/>
  <c r="R43"/>
  <c r="F56"/>
  <c r="E56"/>
  <c r="D56"/>
  <c r="C56"/>
  <c r="M26"/>
  <c r="M19"/>
  <c r="C41"/>
  <c r="F41"/>
  <c r="E41"/>
  <c r="D41"/>
  <c r="M86"/>
  <c r="M88"/>
  <c r="D7"/>
  <c r="F7"/>
  <c r="E7"/>
  <c r="C7"/>
  <c r="R96"/>
  <c r="M12"/>
  <c r="M69"/>
  <c r="M90"/>
  <c r="M44"/>
  <c r="E14"/>
  <c r="F14"/>
  <c r="C14"/>
  <c r="D14"/>
  <c r="R20"/>
  <c r="M91"/>
  <c r="R77"/>
  <c r="R26"/>
  <c r="R83"/>
  <c r="D31"/>
  <c r="C31"/>
  <c r="E31"/>
  <c r="F31"/>
  <c r="R67"/>
  <c r="E53"/>
  <c r="F53"/>
  <c r="D53"/>
  <c r="C53"/>
  <c r="M59"/>
  <c r="E44"/>
  <c r="D44"/>
  <c r="C44"/>
  <c r="F44"/>
  <c r="F6"/>
  <c r="E6"/>
  <c r="D6"/>
  <c r="C6"/>
  <c r="R74"/>
  <c r="R63"/>
  <c r="M56"/>
  <c r="M5"/>
  <c r="F82"/>
  <c r="E82"/>
  <c r="C82"/>
  <c r="D82"/>
  <c r="F80"/>
  <c r="D80"/>
  <c r="E80"/>
  <c r="C80"/>
  <c r="R35"/>
  <c r="R59"/>
  <c r="R82"/>
  <c r="R84"/>
  <c r="D27"/>
  <c r="E27"/>
  <c r="F27"/>
  <c r="C27"/>
  <c r="R80"/>
  <c r="R97"/>
  <c r="R15"/>
  <c r="R23"/>
  <c r="R94"/>
  <c r="C39"/>
  <c r="E39"/>
  <c r="D39"/>
  <c r="F39"/>
  <c r="R8"/>
  <c r="C20"/>
  <c r="F20"/>
  <c r="E20"/>
  <c r="D20"/>
  <c r="E34"/>
  <c r="C34"/>
  <c r="D34"/>
  <c r="F34"/>
  <c r="M30"/>
  <c r="F87"/>
  <c r="D87"/>
  <c r="C87"/>
  <c r="E87"/>
  <c r="M68"/>
  <c r="C21"/>
  <c r="D21"/>
  <c r="F21"/>
  <c r="E21"/>
  <c r="R7"/>
  <c r="R10"/>
  <c r="R57"/>
  <c r="M23"/>
  <c r="D86"/>
  <c r="C86"/>
  <c r="F86"/>
  <c r="E86"/>
  <c r="R33"/>
  <c r="D45"/>
  <c r="F45"/>
  <c r="C45"/>
  <c r="E45"/>
  <c r="R27"/>
  <c r="R91"/>
  <c r="R30"/>
  <c r="M83"/>
  <c r="R14"/>
  <c r="R76"/>
  <c r="D3"/>
  <c r="F3"/>
  <c r="C3"/>
  <c r="E3"/>
  <c r="B99"/>
  <c r="M4"/>
  <c r="C52"/>
  <c r="E52"/>
  <c r="D52"/>
  <c r="F52"/>
  <c r="R60"/>
  <c r="R93"/>
  <c r="M49"/>
  <c r="M64"/>
  <c r="R41"/>
  <c r="D76"/>
  <c r="F76"/>
  <c r="E76"/>
  <c r="C76"/>
  <c r="C59"/>
  <c r="F59"/>
  <c r="D59"/>
  <c r="E59"/>
  <c r="M54"/>
  <c r="E85"/>
  <c r="C85"/>
  <c r="D85"/>
  <c r="F85"/>
  <c r="M51"/>
  <c r="E63"/>
  <c r="D63"/>
  <c r="C63"/>
  <c r="F63"/>
  <c r="M87"/>
  <c r="E43"/>
  <c r="F43"/>
  <c r="C43"/>
  <c r="D43"/>
  <c r="E38"/>
  <c r="F38"/>
  <c r="D38"/>
  <c r="C38"/>
  <c r="M96"/>
  <c r="R29"/>
  <c r="R62"/>
  <c r="M70"/>
  <c r="R25"/>
  <c r="F5"/>
  <c r="D5"/>
  <c r="C5"/>
  <c r="E5"/>
  <c r="E73"/>
  <c r="D73"/>
  <c r="F73"/>
  <c r="C73"/>
  <c r="R86"/>
  <c r="E40"/>
  <c r="F40"/>
  <c r="C40"/>
  <c r="D40"/>
  <c r="R81"/>
  <c r="D30"/>
  <c r="C30"/>
  <c r="E30"/>
  <c r="F30"/>
  <c r="M60"/>
  <c r="R78"/>
  <c r="M58"/>
  <c r="M36"/>
  <c r="Q99"/>
  <c r="F93"/>
  <c r="C93"/>
  <c r="D93"/>
  <c r="E93"/>
  <c r="F65"/>
  <c r="C65"/>
  <c r="D65"/>
  <c r="E65"/>
  <c r="R58"/>
  <c r="D68"/>
  <c r="F68"/>
  <c r="C68"/>
  <c r="E68"/>
  <c r="R66"/>
  <c r="M33"/>
  <c r="M32"/>
  <c r="E78"/>
  <c r="D78"/>
  <c r="C78"/>
  <c r="F78"/>
  <c r="F8"/>
  <c r="E8"/>
  <c r="C8"/>
  <c r="D8"/>
  <c r="M57"/>
  <c r="M93"/>
  <c r="F9"/>
  <c r="D9"/>
  <c r="C9"/>
  <c r="E9"/>
  <c r="R39"/>
  <c r="M85"/>
  <c r="D35"/>
  <c r="C35"/>
  <c r="F35"/>
  <c r="E35"/>
  <c r="R71"/>
  <c r="M6"/>
  <c r="M24"/>
  <c r="F79"/>
  <c r="C79"/>
  <c r="D79"/>
  <c r="E79"/>
  <c r="R95"/>
  <c r="J99"/>
  <c r="M21"/>
  <c r="E46"/>
  <c r="D46"/>
  <c r="C46"/>
  <c r="F46"/>
  <c r="E26"/>
  <c r="C26"/>
  <c r="F26"/>
  <c r="D26"/>
  <c r="R44"/>
  <c r="R31"/>
  <c r="R40"/>
  <c r="M50"/>
  <c r="R49"/>
  <c r="M98"/>
  <c r="L99"/>
  <c r="M79"/>
  <c r="F92"/>
  <c r="E92"/>
  <c r="C92"/>
  <c r="D92"/>
  <c r="M31"/>
  <c r="R89"/>
  <c r="M47"/>
  <c r="D48"/>
  <c r="E48"/>
  <c r="F48"/>
  <c r="C48"/>
  <c r="M55"/>
  <c r="R24"/>
  <c r="D90"/>
  <c r="E90"/>
  <c r="F90"/>
  <c r="C90"/>
  <c r="D47"/>
  <c r="E47"/>
  <c r="C47"/>
  <c r="F47"/>
  <c r="D33"/>
  <c r="E33"/>
  <c r="F33"/>
  <c r="C33"/>
  <c r="M42"/>
  <c r="R18"/>
  <c r="M52"/>
  <c r="E50"/>
  <c r="C50"/>
  <c r="D50"/>
  <c r="F50"/>
  <c r="P99"/>
  <c r="M43"/>
  <c r="R47"/>
  <c r="I99"/>
  <c r="M3"/>
  <c r="F58"/>
  <c r="D58"/>
  <c r="E58"/>
  <c r="C58"/>
  <c r="M61"/>
  <c r="R61"/>
  <c r="E71"/>
  <c r="C71"/>
  <c r="D71"/>
  <c r="F71"/>
  <c r="R68"/>
  <c r="R75"/>
  <c r="R21"/>
  <c r="M20"/>
  <c r="R22"/>
  <c r="R37"/>
  <c r="F28"/>
  <c r="E28"/>
  <c r="D28"/>
  <c r="C28"/>
  <c r="R6"/>
  <c r="C11"/>
  <c r="E11"/>
  <c r="F11"/>
  <c r="D11"/>
  <c r="D97"/>
  <c r="C97"/>
  <c r="E97"/>
  <c r="F97"/>
  <c r="M89"/>
  <c r="R28"/>
  <c r="C64"/>
  <c r="F64"/>
  <c r="D64"/>
  <c r="E64"/>
  <c r="C49"/>
  <c r="F49"/>
  <c r="E49"/>
  <c r="D49"/>
  <c r="D57"/>
  <c r="C57"/>
  <c r="F57"/>
  <c r="E57"/>
  <c r="M82"/>
  <c r="C19"/>
  <c r="E19"/>
  <c r="D19"/>
  <c r="F19"/>
  <c r="R5"/>
  <c r="R4"/>
  <c r="M35"/>
  <c r="C72"/>
  <c r="D72"/>
  <c r="F72"/>
  <c r="E72"/>
  <c r="R52"/>
  <c r="M16"/>
  <c r="M40"/>
  <c r="E12"/>
  <c r="F12"/>
  <c r="D12"/>
  <c r="C12"/>
  <c r="C69"/>
  <c r="E69"/>
  <c r="D69"/>
  <c r="F69"/>
  <c r="R87"/>
  <c r="M75"/>
  <c r="R42"/>
  <c r="M94"/>
  <c r="F60"/>
  <c r="E60"/>
  <c r="C60"/>
  <c r="D60"/>
  <c r="M14"/>
  <c r="R79"/>
  <c r="R19"/>
  <c r="M97"/>
  <c r="E4"/>
  <c r="D4"/>
  <c r="F4"/>
  <c r="C4"/>
  <c r="M9"/>
  <c r="F36"/>
  <c r="C36"/>
  <c r="D36"/>
  <c r="E36"/>
  <c r="M25"/>
  <c r="G99"/>
  <c r="K99"/>
  <c r="M28"/>
  <c r="M34"/>
  <c r="C81"/>
  <c r="D81"/>
  <c r="E81"/>
  <c r="F81"/>
  <c r="E32"/>
  <c r="F32"/>
  <c r="D32"/>
  <c r="C32"/>
  <c r="M67"/>
  <c r="C62"/>
  <c r="F62"/>
  <c r="D62"/>
  <c r="E62"/>
  <c r="R32"/>
  <c r="D98"/>
  <c r="C98"/>
  <c r="E98"/>
  <c r="F98"/>
  <c r="D10"/>
  <c r="E10"/>
  <c r="F10"/>
  <c r="C10"/>
  <c r="M80"/>
  <c r="O99"/>
  <c r="E67"/>
  <c r="C67"/>
  <c r="F67"/>
  <c r="D67"/>
  <c r="F25"/>
  <c r="D25"/>
  <c r="C25"/>
  <c r="E25"/>
  <c r="C16"/>
  <c r="F16"/>
  <c r="E16"/>
  <c r="D16"/>
  <c r="R51"/>
  <c r="R53"/>
  <c r="M13"/>
  <c r="M29"/>
  <c r="M15"/>
  <c r="N99"/>
  <c r="R3"/>
  <c r="M46"/>
  <c r="M18"/>
  <c r="M10"/>
  <c r="M78"/>
  <c r="R13"/>
  <c r="R64"/>
  <c r="D22"/>
  <c r="F22"/>
  <c r="C22"/>
  <c r="E22"/>
  <c r="H99"/>
  <c r="R73"/>
  <c r="F77"/>
  <c r="D77"/>
  <c r="C77"/>
  <c r="E77"/>
  <c r="R38"/>
  <c r="R16"/>
  <c r="M11"/>
  <c r="C88"/>
  <c r="E88"/>
  <c r="F88"/>
  <c r="D88"/>
  <c r="C83"/>
  <c r="F83"/>
  <c r="E83"/>
  <c r="D83"/>
  <c r="M84"/>
  <c r="M62"/>
  <c r="R11"/>
  <c r="R70"/>
  <c r="D74"/>
  <c r="F74"/>
  <c r="E74"/>
  <c r="C74"/>
  <c r="D66"/>
  <c r="F66"/>
  <c r="C66"/>
  <c r="E66"/>
  <c r="R46"/>
  <c r="M81"/>
  <c r="E96"/>
  <c r="C96"/>
  <c r="D96"/>
  <c r="F96"/>
  <c r="M37"/>
  <c r="M27"/>
  <c r="C18"/>
  <c r="D18"/>
  <c r="F18"/>
  <c r="E18"/>
  <c r="R65"/>
  <c r="M92"/>
  <c r="F84"/>
  <c r="C84"/>
  <c r="D84"/>
  <c r="E84"/>
  <c r="M72"/>
  <c r="F95"/>
  <c r="D95"/>
  <c r="E95"/>
  <c r="C95"/>
  <c r="M63"/>
  <c r="M7"/>
  <c r="C91"/>
  <c r="D91"/>
  <c r="E91"/>
  <c r="F91"/>
  <c r="C54"/>
  <c r="E54"/>
  <c r="F54"/>
  <c r="D54"/>
  <c r="D13"/>
  <c r="C13"/>
  <c r="F13"/>
  <c r="E13"/>
  <c r="R54"/>
  <c r="R50"/>
  <c r="F70"/>
  <c r="E70"/>
  <c r="D70"/>
  <c r="C70"/>
  <c r="F55"/>
  <c r="E55"/>
  <c r="D55"/>
  <c r="C55"/>
  <c r="M38"/>
  <c r="M41"/>
  <c r="M17"/>
  <c r="R98"/>
  <c r="M45"/>
  <c r="M76"/>
  <c r="R45"/>
  <c r="R17"/>
  <c r="R56"/>
  <c r="R34"/>
  <c r="T17" i="73"/>
  <c r="S18"/>
  <c r="D18" i="28" s="1"/>
  <c r="R18" i="73"/>
  <c r="D18" i="29" s="1"/>
  <c r="P18" i="73"/>
  <c r="D18" i="24" s="1"/>
  <c r="Q18" i="73"/>
  <c r="D18" i="26" s="1"/>
  <c r="K16" i="65"/>
  <c r="F16"/>
  <c r="E99" i="78" l="1"/>
  <c r="R99"/>
  <c r="F99"/>
  <c r="D99"/>
  <c r="M99"/>
  <c r="C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62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DD33"/>
  <c r="DD9"/>
  <c r="CW38"/>
  <c r="CW16"/>
  <c r="CP44"/>
  <c r="CP3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G70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<sst xmlns="http://schemas.openxmlformats.org/spreadsheetml/2006/main" count="9404" uniqueCount="572">
  <si>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</si>
  <si>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</si>
  <si>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</si>
  <si>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</si>
  <si>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</si>
  <si>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</si>
  <si>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</si>
  <si>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</si>
  <si>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</si>
  <si>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</si>
  <si>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</si>
  <si>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</si>
  <si>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</si>
  <si>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</si>
  <si>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</si>
  <si>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</si>
  <si>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</si>
  <si>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</si>
  <si>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</si>
  <si>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</si>
  <si>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</si>
  <si>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</si>
  <si>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</si>
  <si>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</si>
  <si>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</si>
  <si>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</si>
  <si>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</si>
  <si>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</si>
  <si>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</si>
  <si>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</si>
  <si>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</si>
  <si>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</si>
  <si>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</si>
  <si>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</si>
  <si>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</si>
  <si>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</si>
  <si>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</si>
  <si>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</si>
  <si>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</si>
  <si>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</si>
  <si>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</si>
  <si>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</si>
  <si>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</si>
  <si>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</si>
  <si>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</si>
  <si>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</si>
  <si>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</si>
  <si>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</si>
  <si>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</si>
  <si>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</si>
  <si>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</si>
  <si>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</si>
  <si>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</si>
  <si>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</si>
  <si>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</si>
  <si>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</si>
  <si>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</si>
  <si>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</si>
  <si>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</si>
  <si>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</si>
  <si>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</si>
  <si>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</si>
  <si>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</si>
  <si>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</si>
  <si>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</si>
  <si>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</si>
  <si>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</si>
  <si>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</si>
  <si>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</si>
  <si>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</si>
  <si>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</si>
  <si>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</si>
  <si>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</si>
  <si>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</si>
  <si>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</si>
  <si>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</si>
  <si>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</si>
  <si>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</si>
  <si>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</si>
  <si>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</si>
  <si>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</si>
  <si>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</si>
  <si>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</si>
  <si>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</si>
  <si>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</si>
  <si>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</si>
  <si>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</si>
  <si>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</si>
  <si>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</si>
  <si>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</si>
  <si>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</si>
  <si>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</si>
  <si>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</si>
  <si>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</si>
  <si>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</si>
  <si>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</si>
  <si>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</si>
  <si>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</si>
  <si>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</si>
  <si>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</si>
  <si>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</si>
  <si>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</si>
  <si>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</si>
  <si>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</si>
  <si>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</si>
  <si>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</si>
  <si>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</si>
  <si>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</si>
  <si>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</si>
  <si>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</si>
  <si>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</si>
  <si>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</si>
  <si>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</si>
  <si>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</si>
  <si>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</si>
  <si>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</si>
  <si>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</si>
  <si>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</si>
  <si>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</si>
  <si>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</si>
  <si>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</si>
  <si>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</si>
  <si>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</si>
  <si>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</si>
  <si>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</si>
  <si>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</si>
  <si>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</si>
  <si>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</si>
  <si>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</si>
  <si>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</si>
  <si>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</si>
  <si>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</si>
  <si>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</si>
  <si>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</si>
  <si>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</si>
  <si>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</si>
  <si>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</si>
  <si>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</si>
  <si>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</si>
  <si>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</si>
  <si>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</si>
  <si>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</si>
  <si>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</si>
  <si>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</si>
  <si>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</si>
  <si>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</si>
  <si>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</si>
  <si>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</si>
  <si>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</si>
  <si>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</si>
  <si>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</si>
  <si>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</si>
  <si>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</si>
  <si>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</si>
  <si>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</si>
  <si>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</si>
  <si>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</si>
  <si>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</si>
  <si>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</si>
  <si>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</si>
  <si>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</si>
  <si>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</si>
  <si>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</si>
  <si>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</si>
  <si>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</si>
  <si>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</si>
  <si>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</si>
  <si>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</si>
  <si>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</si>
  <si>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</si>
  <si>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</si>
  <si>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</si>
  <si>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</si>
  <si>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</si>
  <si>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</si>
  <si>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</si>
  <si>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</si>
  <si>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</si>
  <si>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</si>
  <si>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</si>
  <si>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</si>
  <si>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</si>
  <si>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</si>
  <si>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</si>
  <si>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</si>
  <si>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</si>
  <si>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</si>
  <si>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</si>
  <si>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</si>
  <si>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</si>
  <si>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</si>
  <si>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</si>
  <si>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</si>
  <si>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</si>
  <si>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</si>
  <si>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</si>
  <si>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</si>
  <si>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</si>
  <si>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</si>
  <si>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</si>
  <si>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</si>
  <si>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</si>
  <si>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</si>
  <si>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</si>
  <si>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</si>
  <si>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</si>
  <si>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</si>
  <si>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</si>
  <si>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</si>
  <si>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</si>
  <si>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</si>
  <si>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</si>
  <si>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</si>
  <si>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</si>
  <si>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</si>
  <si>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</si>
  <si>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</si>
  <si>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</si>
  <si>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</si>
  <si>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</si>
  <si>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</si>
  <si>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</si>
  <si>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</si>
  <si>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</si>
  <si>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</si>
  <si>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</si>
  <si>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</si>
  <si>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</si>
  <si>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</si>
  <si>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</si>
  <si>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</si>
  <si>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</si>
  <si>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</si>
  <si>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</si>
  <si>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</si>
  <si>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</si>
  <si>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</si>
  <si>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</si>
  <si>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</si>
  <si>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</si>
  <si>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</si>
  <si>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</si>
  <si>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</si>
  <si>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</si>
  <si>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</si>
  <si>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</si>
  <si>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</si>
  <si>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</si>
  <si>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</si>
  <si>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</si>
  <si>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</si>
  <si>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</si>
  <si>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</si>
  <si>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</si>
  <si>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</si>
  <si>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</si>
  <si>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</si>
  <si>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</si>
  <si>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</si>
  <si>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</si>
  <si>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</si>
  <si>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</si>
  <si>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</si>
  <si>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</si>
  <si>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</si>
  <si>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</si>
  <si>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</si>
  <si>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</si>
  <si>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</si>
  <si>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</si>
  <si>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</si>
  <si>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</si>
  <si>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</si>
  <si>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</si>
  <si>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</si>
  <si>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</si>
  <si>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</si>
  <si>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</si>
  <si>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</si>
  <si>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</si>
  <si>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</si>
  <si>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</si>
  <si>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</si>
  <si>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</si>
  <si>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</si>
  <si>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</si>
  <si>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</si>
  <si>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</si>
  <si>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</si>
  <si>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</si>
  <si>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</si>
  <si>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</si>
  <si>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</si>
  <si>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</si>
  <si>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</si>
  <si>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</si>
  <si>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</si>
  <si>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</si>
  <si>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</si>
  <si>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</si>
  <si>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</si>
  <si>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</si>
  <si>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</si>
  <si>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</si>
  <si>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</si>
  <si>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</si>
  <si>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</si>
  <si>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</si>
  <si>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</si>
  <si>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</si>
  <si>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</si>
  <si>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</si>
  <si>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</si>
  <si>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</si>
  <si>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</si>
  <si>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</si>
  <si>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</si>
  <si>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</si>
  <si>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</si>
  <si>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</si>
  <si>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</si>
  <si>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</si>
  <si>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</si>
  <si>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</si>
  <si>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</si>
  <si>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</si>
  <si>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</si>
  <si>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</si>
  <si>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</si>
  <si>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</si>
  <si>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</si>
  <si>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</si>
  <si>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</si>
  <si>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</si>
  <si>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</si>
  <si>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</si>
  <si>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</si>
  <si>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</si>
  <si>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</si>
  <si>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</si>
  <si>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</si>
  <si>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</si>
  <si>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</si>
  <si>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</si>
  <si>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</si>
  <si>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</si>
  <si>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</si>
  <si>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</si>
  <si>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</si>
  <si>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</si>
  <si>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</si>
  <si>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</si>
  <si>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</si>
  <si>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</si>
  <si>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</si>
  <si>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</si>
  <si>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</si>
  <si>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</si>
  <si>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</si>
  <si>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</si>
  <si>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</si>
  <si>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</si>
  <si>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</si>
  <si>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</si>
  <si>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</si>
  <si>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</si>
  <si>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</si>
  <si>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</si>
  <si>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</si>
  <si>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</si>
  <si>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</si>
  <si>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</si>
  <si>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</si>
  <si>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</si>
  <si>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</si>
  <si>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</si>
  <si>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</si>
  <si>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</si>
  <si>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</si>
  <si>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</si>
  <si>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</si>
  <si>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</si>
  <si>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</si>
  <si>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</si>
  <si>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</si>
  <si>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</si>
  <si>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</si>
  <si>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</si>
  <si>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</si>
  <si>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</si>
  <si>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</si>
  <si>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</si>
  <si>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</si>
  <si>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</si>
  <si>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</si>
  <si>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</si>
  <si>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</si>
  <si>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</si>
  <si>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</si>
  <si>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</si>
  <si>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</si>
  <si>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</si>
  <si>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</si>
  <si>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</si>
  <si>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</si>
  <si>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</si>
  <si>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</si>
  <si>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</si>
  <si>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</si>
  <si>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</si>
  <si>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</si>
  <si>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</si>
  <si>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</si>
  <si>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</si>
  <si>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</si>
  <si>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</si>
  <si>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</si>
  <si>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</si>
  <si>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</si>
  <si>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</si>
  <si>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</si>
  <si>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</si>
  <si>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</si>
  <si>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</si>
  <si>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</si>
  <si>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</si>
  <si>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</si>
  <si>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</si>
  <si>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</si>
  <si>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</si>
  <si>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</si>
  <si>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</si>
  <si>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</si>
  <si>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</si>
  <si>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</si>
  <si>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</si>
  <si>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</si>
  <si>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</si>
  <si>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</si>
  <si>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</si>
  <si>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</si>
  <si>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</si>
  <si>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</si>
  <si>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</si>
  <si>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</si>
  <si>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</si>
  <si>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</si>
  <si>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</si>
  <si>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</si>
  <si>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</si>
  <si>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</si>
  <si>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</si>
  <si>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</si>
  <si>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</si>
  <si>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</si>
  <si>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</si>
  <si>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</si>
  <si>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</si>
  <si>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</si>
  <si>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</si>
  <si>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</si>
  <si>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</si>
  <si>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</si>
  <si>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</si>
  <si>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</si>
  <si>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</si>
  <si>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</si>
  <si>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</si>
  <si>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</si>
  <si>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</si>
  <si>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</si>
  <si>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</si>
  <si>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</si>
  <si>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</si>
  <si>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</si>
  <si>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</si>
  <si>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</si>
  <si>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</si>
  <si>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</si>
  <si>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</si>
  <si>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</si>
  <si>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</si>
  <si>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</si>
  <si>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</si>
  <si>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</si>
  <si>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</si>
  <si>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</si>
  <si>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</si>
  <si>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</si>
  <si>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</si>
  <si>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</si>
  <si>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</si>
  <si>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</si>
  <si>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</si>
  <si>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</si>
  <si>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</si>
  <si>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</si>
  <si>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</si>
  <si>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</si>
  <si>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</si>
  <si>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</si>
  <si>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</si>
  <si>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</si>
  <si>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</si>
  <si>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</si>
  <si>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</si>
  <si>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</si>
  <si>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</si>
  <si>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</si>
  <si>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</si>
  <si>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</si>
  <si>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</si>
  <si>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</si>
  <si>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</si>
  <si>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</si>
  <si>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</si>
  <si>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</si>
  <si>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</si>
  <si>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</si>
  <si>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</si>
  <si>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</si>
  <si>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</si>
  <si>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</si>
  <si>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</si>
  <si>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</si>
  <si>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</si>
  <si>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</si>
  <si>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</si>
  <si>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</si>
  <si>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</si>
  <si>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</si>
  <si>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</si>
  <si>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</si>
  <si>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47IS2024/03/12</t>
  </si>
  <si>
    <t>TANGEDCO</t>
  </si>
  <si>
    <t>SR/2024/11993/C</t>
  </si>
  <si>
    <t>GOA_Beneficiary</t>
  </si>
  <si>
    <t>WR/2024/21675/A/6361</t>
  </si>
  <si>
    <t>WR/2024/21710/A/6419</t>
  </si>
  <si>
    <t>SOLAPUR_SOLAR</t>
  </si>
  <si>
    <t>NR/2024/18727/C</t>
  </si>
  <si>
    <t>Manipur_Ben</t>
  </si>
  <si>
    <t>NER/2024/2023/A/6358</t>
  </si>
  <si>
    <t>ITCWIND</t>
  </si>
  <si>
    <t>NR/2024/18388/A/6179</t>
  </si>
  <si>
    <t>AEML</t>
  </si>
  <si>
    <t>WR/2024/21740/A/6423</t>
  </si>
  <si>
    <t>HP</t>
  </si>
  <si>
    <t>NR/2024/18691/A/6420</t>
  </si>
  <si>
    <t>SR/01032024/15032024/SWAP ARRANGEMENT LOA.NO.365 DT.31-08-2023</t>
  </si>
  <si>
    <t>SKS Raigarh</t>
  </si>
  <si>
    <t>NR/01032024/31032024/NVVN/OA/16997</t>
  </si>
  <si>
    <t>NR/01032024/22032024/HP-59</t>
  </si>
  <si>
    <t>SEISPPL_MP</t>
  </si>
  <si>
    <t>WR/11032024/12032024/L_NR_2019_19</t>
  </si>
  <si>
    <t>CHANJUII</t>
  </si>
  <si>
    <t>NR/01012024/31032024/ ChanjuII</t>
  </si>
  <si>
    <t>NR/01032024/15032024/HP-62</t>
  </si>
  <si>
    <t>MSEB_Beneficiary</t>
  </si>
  <si>
    <t>WR/01032024/15032024/TPDDL/PMG/MSEDCL/Banking/12112023</t>
  </si>
  <si>
    <t>NR/01032024/22032024/HP-56</t>
  </si>
  <si>
    <t>SR/01032024/31032024/SWAP ARRANGEMENT LOA D.NO.366 DT.31-08-2023</t>
  </si>
  <si>
    <t>KSEB</t>
  </si>
  <si>
    <t>SR/01032024/15032024/BYPL-APPCPL-KSEB</t>
  </si>
  <si>
    <t>HIRIYUR_OSTROKANNADA</t>
  </si>
  <si>
    <t>SR/01032024/31032024/SJVN010324NR1590</t>
  </si>
  <si>
    <t>SBSRPC11PL_BKN</t>
  </si>
  <si>
    <t>NR/01102023/02012046/L_NR_2021_17</t>
  </si>
  <si>
    <t>RSRPL_BKN</t>
  </si>
  <si>
    <t>NR/01032024/31032024/SJVN010324NR1588</t>
  </si>
  <si>
    <t>NR/01032024/31032024/SJVN010324NR1589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</si>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</sst>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279.21600000000001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279.21600000000001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279.21600000000001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279.21600000000001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279.21600000000001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279.21600000000001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740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740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740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740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680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680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680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680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680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680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680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680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680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680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680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680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680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680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680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680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680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680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680</v>
          </cell>
          <cell r="G77">
            <v>0</v>
          </cell>
          <cell r="J77">
            <v>287.21600000000001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680</v>
          </cell>
          <cell r="G78">
            <v>0</v>
          </cell>
          <cell r="J78">
            <v>287.21600000000001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680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680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680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680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680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680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309.61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309.61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272</v>
      </c>
    </row>
    <row r="9" spans="1:3">
      <c r="A9" s="46" t="s">
        <v>447</v>
      </c>
      <c r="B9" s="205">
        <v>45363.981435185182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25.8</v>
      </c>
      <c r="C3" s="202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202">
        <v>25.8</v>
      </c>
      <c r="C4" s="202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202">
        <v>25.8</v>
      </c>
      <c r="C5" s="202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202">
        <v>25.8</v>
      </c>
      <c r="C6" s="202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202">
        <v>25.8</v>
      </c>
      <c r="C7" s="202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202">
        <v>25.8</v>
      </c>
      <c r="C8" s="202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202">
        <v>25.8</v>
      </c>
      <c r="C9" s="202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202">
        <v>25.8</v>
      </c>
      <c r="C10" s="202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202">
        <v>25.8</v>
      </c>
      <c r="C11" s="202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202">
        <v>25.8</v>
      </c>
      <c r="C12" s="202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202">
        <v>25.8</v>
      </c>
      <c r="C13" s="202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202">
        <v>25.8</v>
      </c>
      <c r="C14" s="202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202">
        <v>25.8</v>
      </c>
      <c r="C15" s="202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202">
        <v>25.8</v>
      </c>
      <c r="C16" s="202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202">
        <v>25.8</v>
      </c>
      <c r="C17" s="202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202">
        <v>25.8</v>
      </c>
      <c r="C18" s="202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202">
        <v>25.8</v>
      </c>
      <c r="C19" s="202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202">
        <v>25.8</v>
      </c>
      <c r="C20" s="202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202">
        <v>25.8</v>
      </c>
      <c r="C21" s="202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202">
        <v>25.8</v>
      </c>
      <c r="C22" s="202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202">
        <v>25.8</v>
      </c>
      <c r="C23" s="202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202">
        <v>25.8</v>
      </c>
      <c r="C24" s="202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202">
        <v>25.8</v>
      </c>
      <c r="C25" s="202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202">
        <v>25.8</v>
      </c>
      <c r="C26" s="202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202">
        <v>25.8</v>
      </c>
      <c r="C27" s="202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202">
        <v>25.8</v>
      </c>
      <c r="C28" s="202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202">
        <v>25.8</v>
      </c>
      <c r="C29" s="202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202">
        <v>25.8</v>
      </c>
      <c r="C30" s="202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202">
        <v>25.8</v>
      </c>
      <c r="C31" s="202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202">
        <v>25.8</v>
      </c>
      <c r="C32" s="202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202">
        <v>25.8</v>
      </c>
      <c r="C33" s="202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202">
        <v>25.8</v>
      </c>
      <c r="C34" s="202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202">
        <v>25.8</v>
      </c>
      <c r="C35" s="202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202">
        <v>25.8</v>
      </c>
      <c r="C36" s="202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202">
        <v>25.8</v>
      </c>
      <c r="C37" s="202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202">
        <v>25.8</v>
      </c>
      <c r="C38" s="202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202">
        <v>25.8</v>
      </c>
      <c r="C39" s="202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202">
        <v>25.8</v>
      </c>
      <c r="C40" s="202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202">
        <v>25.8</v>
      </c>
      <c r="C41" s="202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202">
        <v>25.8</v>
      </c>
      <c r="C42" s="202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202">
        <v>25.8</v>
      </c>
      <c r="C43" s="202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202">
        <v>25.8</v>
      </c>
      <c r="C44" s="202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202">
        <v>25.8</v>
      </c>
      <c r="C45" s="202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202">
        <v>25.8</v>
      </c>
      <c r="C46" s="202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2">
        <v>25.8</v>
      </c>
      <c r="C47" s="202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2">
        <v>25.8</v>
      </c>
      <c r="C48" s="202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2">
        <v>25.8</v>
      </c>
      <c r="C49" s="202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2">
        <v>25.8</v>
      </c>
      <c r="C50" s="202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202">
        <v>25.8</v>
      </c>
      <c r="C51" s="202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202">
        <v>25.8</v>
      </c>
      <c r="C52" s="202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202">
        <v>25.8</v>
      </c>
      <c r="C53" s="202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202">
        <v>25.8</v>
      </c>
      <c r="C54" s="202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202">
        <v>25.8</v>
      </c>
      <c r="C55" s="202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202">
        <v>25.8</v>
      </c>
      <c r="C56" s="202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202">
        <v>25.8</v>
      </c>
      <c r="C57" s="202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202">
        <v>25.8</v>
      </c>
      <c r="C58" s="202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202">
        <v>25.8</v>
      </c>
      <c r="C59" s="202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202">
        <v>25.8</v>
      </c>
      <c r="C60" s="202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202">
        <v>25.8</v>
      </c>
      <c r="C61" s="202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202">
        <v>25.8</v>
      </c>
      <c r="C62" s="202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202">
        <v>25.8</v>
      </c>
      <c r="C63" s="202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202">
        <v>25.8</v>
      </c>
      <c r="C64" s="202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202">
        <v>25.8</v>
      </c>
      <c r="C65" s="202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202">
        <v>25.8</v>
      </c>
      <c r="C66" s="202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202">
        <v>25.8</v>
      </c>
      <c r="C67" s="202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202">
        <v>25.8</v>
      </c>
      <c r="C68" s="202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202">
        <v>25.8</v>
      </c>
      <c r="C69" s="202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202">
        <v>25.8</v>
      </c>
      <c r="C70" s="202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202">
        <v>25.8</v>
      </c>
      <c r="C71" s="202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202">
        <v>25.8</v>
      </c>
      <c r="C72" s="202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202">
        <v>25.8</v>
      </c>
      <c r="C73" s="202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202">
        <v>25.8</v>
      </c>
      <c r="C74" s="202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202">
        <v>25.8</v>
      </c>
      <c r="C75" s="202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202">
        <v>25.8</v>
      </c>
      <c r="C76" s="202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202">
        <v>25.8</v>
      </c>
      <c r="C77" s="202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202">
        <v>25.8</v>
      </c>
      <c r="C78" s="202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202">
        <v>25.8</v>
      </c>
      <c r="C79" s="202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202">
        <v>25.8</v>
      </c>
      <c r="C80" s="202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202">
        <v>25.8</v>
      </c>
      <c r="C81" s="202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202">
        <v>25.8</v>
      </c>
      <c r="C82" s="202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7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202">
        <v>25.8</v>
      </c>
      <c r="C83" s="202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7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202">
        <v>25.8</v>
      </c>
      <c r="C84" s="202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202">
        <v>25.8</v>
      </c>
      <c r="C85" s="202">
        <v>25.8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10.76376</v>
      </c>
      <c r="J85" s="21">
        <f t="shared" si="22"/>
        <v>6.0191400000000002</v>
      </c>
      <c r="K85" s="21">
        <f t="shared" si="23"/>
        <v>7.7632200000000005</v>
      </c>
      <c r="L85" s="21">
        <f t="shared" si="24"/>
        <v>1.2538800000000001</v>
      </c>
      <c r="M85" s="157">
        <f t="shared" si="25"/>
        <v>25.799999999999997</v>
      </c>
      <c r="N85" s="22"/>
      <c r="P85" s="37">
        <f t="shared" si="17"/>
        <v>10.76376</v>
      </c>
      <c r="Q85" s="37">
        <f t="shared" si="18"/>
        <v>6.0191400000000002</v>
      </c>
      <c r="R85" s="37">
        <f t="shared" si="19"/>
        <v>7.7632200000000005</v>
      </c>
      <c r="S85" s="37">
        <f t="shared" si="20"/>
        <v>1.2538800000000001</v>
      </c>
      <c r="T85" s="37">
        <f t="shared" si="26"/>
        <v>25.799999999999997</v>
      </c>
    </row>
    <row r="86" spans="1:20">
      <c r="A86" s="8" t="s">
        <v>128</v>
      </c>
      <c r="B86" s="202">
        <v>25.8</v>
      </c>
      <c r="C86" s="202">
        <v>25.8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10.76376</v>
      </c>
      <c r="J86" s="21">
        <f t="shared" si="22"/>
        <v>6.0191400000000002</v>
      </c>
      <c r="K86" s="21">
        <f t="shared" si="23"/>
        <v>7.7632200000000005</v>
      </c>
      <c r="L86" s="21">
        <f t="shared" si="24"/>
        <v>1.2538800000000001</v>
      </c>
      <c r="M86" s="157">
        <f t="shared" si="25"/>
        <v>25.799999999999997</v>
      </c>
      <c r="N86" s="22"/>
      <c r="P86" s="37">
        <f t="shared" si="17"/>
        <v>10.76376</v>
      </c>
      <c r="Q86" s="37">
        <f t="shared" si="18"/>
        <v>6.0191400000000002</v>
      </c>
      <c r="R86" s="37">
        <f t="shared" si="19"/>
        <v>7.7632200000000005</v>
      </c>
      <c r="S86" s="37">
        <f t="shared" si="20"/>
        <v>1.2538800000000001</v>
      </c>
      <c r="T86" s="37">
        <f t="shared" si="26"/>
        <v>25.799999999999997</v>
      </c>
    </row>
    <row r="87" spans="1:20">
      <c r="A87" s="8" t="s">
        <v>129</v>
      </c>
      <c r="B87" s="202">
        <v>25.8</v>
      </c>
      <c r="C87" s="202">
        <v>25.8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10.76376</v>
      </c>
      <c r="J87" s="21">
        <f t="shared" si="22"/>
        <v>6.0191400000000002</v>
      </c>
      <c r="K87" s="21">
        <f t="shared" si="23"/>
        <v>7.7632200000000005</v>
      </c>
      <c r="L87" s="21">
        <f t="shared" si="24"/>
        <v>1.2538800000000001</v>
      </c>
      <c r="M87" s="157">
        <f t="shared" si="25"/>
        <v>25.799999999999997</v>
      </c>
      <c r="N87" s="22"/>
      <c r="P87" s="37">
        <f t="shared" si="17"/>
        <v>10.76376</v>
      </c>
      <c r="Q87" s="37">
        <f t="shared" si="18"/>
        <v>6.0191400000000002</v>
      </c>
      <c r="R87" s="37">
        <f t="shared" si="19"/>
        <v>7.7632200000000005</v>
      </c>
      <c r="S87" s="37">
        <f t="shared" si="20"/>
        <v>1.2538800000000001</v>
      </c>
      <c r="T87" s="37">
        <f t="shared" si="26"/>
        <v>25.799999999999997</v>
      </c>
    </row>
    <row r="88" spans="1:20">
      <c r="A88" s="8" t="s">
        <v>130</v>
      </c>
      <c r="B88" s="202">
        <v>25.8</v>
      </c>
      <c r="C88" s="202">
        <v>25.8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10.76376</v>
      </c>
      <c r="J88" s="21">
        <f t="shared" si="22"/>
        <v>6.0191400000000002</v>
      </c>
      <c r="K88" s="21">
        <f t="shared" si="23"/>
        <v>7.7632200000000005</v>
      </c>
      <c r="L88" s="21">
        <f t="shared" si="24"/>
        <v>1.2538800000000001</v>
      </c>
      <c r="M88" s="157">
        <f t="shared" si="25"/>
        <v>25.799999999999997</v>
      </c>
      <c r="N88" s="22"/>
      <c r="P88" s="37">
        <f t="shared" si="17"/>
        <v>10.76376</v>
      </c>
      <c r="Q88" s="37">
        <f t="shared" si="18"/>
        <v>6.0191400000000002</v>
      </c>
      <c r="R88" s="37">
        <f t="shared" si="19"/>
        <v>7.7632200000000005</v>
      </c>
      <c r="S88" s="37">
        <f t="shared" si="20"/>
        <v>1.2538800000000001</v>
      </c>
      <c r="T88" s="37">
        <f t="shared" si="26"/>
        <v>25.799999999999997</v>
      </c>
    </row>
    <row r="89" spans="1:20">
      <c r="A89" s="8" t="s">
        <v>131</v>
      </c>
      <c r="B89" s="202">
        <v>25.8</v>
      </c>
      <c r="C89" s="202">
        <v>25.8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10.76376</v>
      </c>
      <c r="J89" s="21">
        <f t="shared" si="22"/>
        <v>6.0191400000000002</v>
      </c>
      <c r="K89" s="21">
        <f t="shared" si="23"/>
        <v>7.7632200000000005</v>
      </c>
      <c r="L89" s="21">
        <f t="shared" si="24"/>
        <v>1.2538800000000001</v>
      </c>
      <c r="M89" s="157">
        <f t="shared" si="25"/>
        <v>25.799999999999997</v>
      </c>
      <c r="N89" s="22"/>
      <c r="P89" s="37">
        <f t="shared" si="17"/>
        <v>10.76376</v>
      </c>
      <c r="Q89" s="37">
        <f t="shared" si="18"/>
        <v>6.0191400000000002</v>
      </c>
      <c r="R89" s="37">
        <f t="shared" si="19"/>
        <v>7.7632200000000005</v>
      </c>
      <c r="S89" s="37">
        <f t="shared" si="20"/>
        <v>1.2538800000000001</v>
      </c>
      <c r="T89" s="37">
        <f t="shared" si="26"/>
        <v>25.799999999999997</v>
      </c>
    </row>
    <row r="90" spans="1:20">
      <c r="A90" s="8" t="s">
        <v>132</v>
      </c>
      <c r="B90" s="202">
        <v>25.8</v>
      </c>
      <c r="C90" s="202">
        <v>25.8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10.76376</v>
      </c>
      <c r="J90" s="21">
        <f t="shared" si="22"/>
        <v>6.0191400000000002</v>
      </c>
      <c r="K90" s="21">
        <f t="shared" si="23"/>
        <v>7.7632200000000005</v>
      </c>
      <c r="L90" s="21">
        <f t="shared" si="24"/>
        <v>1.2538800000000001</v>
      </c>
      <c r="M90" s="157">
        <f t="shared" si="25"/>
        <v>25.799999999999997</v>
      </c>
      <c r="N90" s="22"/>
      <c r="P90" s="37">
        <f t="shared" si="17"/>
        <v>10.76376</v>
      </c>
      <c r="Q90" s="37">
        <f t="shared" si="18"/>
        <v>6.0191400000000002</v>
      </c>
      <c r="R90" s="37">
        <f t="shared" si="19"/>
        <v>7.7632200000000005</v>
      </c>
      <c r="S90" s="37">
        <f t="shared" si="20"/>
        <v>1.2538800000000001</v>
      </c>
      <c r="T90" s="37">
        <f t="shared" si="26"/>
        <v>25.799999999999997</v>
      </c>
    </row>
    <row r="91" spans="1:20">
      <c r="A91" s="8" t="s">
        <v>133</v>
      </c>
      <c r="B91" s="202">
        <v>25.8</v>
      </c>
      <c r="C91" s="202">
        <v>25.8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10.76376</v>
      </c>
      <c r="J91" s="21">
        <f t="shared" si="22"/>
        <v>6.0191400000000002</v>
      </c>
      <c r="K91" s="21">
        <f t="shared" si="23"/>
        <v>7.7632200000000005</v>
      </c>
      <c r="L91" s="21">
        <f t="shared" si="24"/>
        <v>1.2538800000000001</v>
      </c>
      <c r="M91" s="157">
        <f t="shared" si="25"/>
        <v>25.799999999999997</v>
      </c>
      <c r="N91" s="22"/>
      <c r="P91" s="37">
        <f t="shared" si="17"/>
        <v>10.76376</v>
      </c>
      <c r="Q91" s="37">
        <f t="shared" si="18"/>
        <v>6.0191400000000002</v>
      </c>
      <c r="R91" s="37">
        <f t="shared" si="19"/>
        <v>7.7632200000000005</v>
      </c>
      <c r="S91" s="37">
        <f t="shared" si="20"/>
        <v>1.2538800000000001</v>
      </c>
      <c r="T91" s="37">
        <f t="shared" si="26"/>
        <v>25.799999999999997</v>
      </c>
    </row>
    <row r="92" spans="1:20">
      <c r="A92" s="8" t="s">
        <v>134</v>
      </c>
      <c r="B92" s="202">
        <v>25.8</v>
      </c>
      <c r="C92" s="202">
        <v>25.8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10.76376</v>
      </c>
      <c r="J92" s="21">
        <f t="shared" si="22"/>
        <v>6.0191400000000002</v>
      </c>
      <c r="K92" s="21">
        <f t="shared" si="23"/>
        <v>7.7632200000000005</v>
      </c>
      <c r="L92" s="21">
        <f t="shared" si="24"/>
        <v>1.2538800000000001</v>
      </c>
      <c r="M92" s="157">
        <f t="shared" si="25"/>
        <v>25.799999999999997</v>
      </c>
      <c r="N92" s="22"/>
      <c r="P92" s="37">
        <f t="shared" si="17"/>
        <v>10.76376</v>
      </c>
      <c r="Q92" s="37">
        <f t="shared" si="18"/>
        <v>6.0191400000000002</v>
      </c>
      <c r="R92" s="37">
        <f t="shared" si="19"/>
        <v>7.7632200000000005</v>
      </c>
      <c r="S92" s="37">
        <f t="shared" si="20"/>
        <v>1.2538800000000001</v>
      </c>
      <c r="T92" s="37">
        <f t="shared" si="26"/>
        <v>25.799999999999997</v>
      </c>
    </row>
    <row r="93" spans="1:20">
      <c r="A93" s="8" t="s">
        <v>135</v>
      </c>
      <c r="B93" s="202">
        <v>25.8</v>
      </c>
      <c r="C93" s="202">
        <v>25.8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10.76376</v>
      </c>
      <c r="J93" s="21">
        <f t="shared" si="22"/>
        <v>6.0191400000000002</v>
      </c>
      <c r="K93" s="21">
        <f t="shared" si="23"/>
        <v>7.7632200000000005</v>
      </c>
      <c r="L93" s="21">
        <f t="shared" si="24"/>
        <v>1.2538800000000001</v>
      </c>
      <c r="M93" s="157">
        <f t="shared" si="25"/>
        <v>25.799999999999997</v>
      </c>
      <c r="N93" s="22"/>
      <c r="P93" s="37">
        <f t="shared" si="17"/>
        <v>10.76376</v>
      </c>
      <c r="Q93" s="37">
        <f t="shared" si="18"/>
        <v>6.0191400000000002</v>
      </c>
      <c r="R93" s="37">
        <f t="shared" si="19"/>
        <v>7.7632200000000005</v>
      </c>
      <c r="S93" s="37">
        <f t="shared" si="20"/>
        <v>1.2538800000000001</v>
      </c>
      <c r="T93" s="37">
        <f t="shared" si="26"/>
        <v>25.799999999999997</v>
      </c>
    </row>
    <row r="94" spans="1:20">
      <c r="A94" s="8" t="s">
        <v>136</v>
      </c>
      <c r="B94" s="202">
        <v>25.8</v>
      </c>
      <c r="C94" s="202">
        <v>25.8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10.76376</v>
      </c>
      <c r="J94" s="21">
        <f t="shared" si="22"/>
        <v>6.0191400000000002</v>
      </c>
      <c r="K94" s="21">
        <f t="shared" si="23"/>
        <v>7.7632200000000005</v>
      </c>
      <c r="L94" s="21">
        <f t="shared" si="24"/>
        <v>1.2538800000000001</v>
      </c>
      <c r="M94" s="157">
        <f t="shared" si="25"/>
        <v>25.799999999999997</v>
      </c>
      <c r="N94" s="22"/>
      <c r="P94" s="37">
        <f t="shared" si="17"/>
        <v>10.76376</v>
      </c>
      <c r="Q94" s="37">
        <f t="shared" si="18"/>
        <v>6.0191400000000002</v>
      </c>
      <c r="R94" s="37">
        <f t="shared" si="19"/>
        <v>7.7632200000000005</v>
      </c>
      <c r="S94" s="37">
        <f t="shared" si="20"/>
        <v>1.2538800000000001</v>
      </c>
      <c r="T94" s="37">
        <f t="shared" si="26"/>
        <v>25.799999999999997</v>
      </c>
    </row>
    <row r="95" spans="1:20">
      <c r="A95" s="8" t="s">
        <v>137</v>
      </c>
      <c r="B95" s="202">
        <v>25.8</v>
      </c>
      <c r="C95" s="202">
        <v>25.8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10.76376</v>
      </c>
      <c r="J95" s="21">
        <f t="shared" si="22"/>
        <v>6.0191400000000002</v>
      </c>
      <c r="K95" s="21">
        <f t="shared" si="23"/>
        <v>7.7632200000000005</v>
      </c>
      <c r="L95" s="21">
        <f t="shared" si="24"/>
        <v>1.2538800000000001</v>
      </c>
      <c r="M95" s="157">
        <f t="shared" si="25"/>
        <v>25.799999999999997</v>
      </c>
      <c r="N95" s="22"/>
      <c r="P95" s="37">
        <f t="shared" si="17"/>
        <v>10.76376</v>
      </c>
      <c r="Q95" s="37">
        <f t="shared" si="18"/>
        <v>6.0191400000000002</v>
      </c>
      <c r="R95" s="37">
        <f t="shared" si="19"/>
        <v>7.7632200000000005</v>
      </c>
      <c r="S95" s="37">
        <f t="shared" si="20"/>
        <v>1.2538800000000001</v>
      </c>
      <c r="T95" s="37">
        <f t="shared" si="26"/>
        <v>25.799999999999997</v>
      </c>
    </row>
    <row r="96" spans="1:20">
      <c r="A96" s="8" t="s">
        <v>138</v>
      </c>
      <c r="B96" s="202">
        <v>25.8</v>
      </c>
      <c r="C96" s="202">
        <v>25.8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10.76376</v>
      </c>
      <c r="J96" s="21">
        <f t="shared" si="22"/>
        <v>6.0191400000000002</v>
      </c>
      <c r="K96" s="21">
        <f t="shared" si="23"/>
        <v>7.7632200000000005</v>
      </c>
      <c r="L96" s="21">
        <f t="shared" si="24"/>
        <v>1.2538800000000001</v>
      </c>
      <c r="M96" s="157">
        <f t="shared" si="25"/>
        <v>25.799999999999997</v>
      </c>
      <c r="N96" s="22"/>
      <c r="P96" s="37">
        <f t="shared" si="17"/>
        <v>10.76376</v>
      </c>
      <c r="Q96" s="37">
        <f t="shared" si="18"/>
        <v>6.0191400000000002</v>
      </c>
      <c r="R96" s="37">
        <f t="shared" si="19"/>
        <v>7.7632200000000005</v>
      </c>
      <c r="S96" s="37">
        <f t="shared" si="20"/>
        <v>1.2538800000000001</v>
      </c>
      <c r="T96" s="37">
        <f t="shared" si="26"/>
        <v>25.799999999999997</v>
      </c>
    </row>
    <row r="97" spans="1:23">
      <c r="A97" s="8" t="s">
        <v>139</v>
      </c>
      <c r="B97" s="202">
        <v>25.8</v>
      </c>
      <c r="C97" s="202">
        <v>25.8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10.76376</v>
      </c>
      <c r="J97" s="21">
        <f t="shared" si="22"/>
        <v>6.0191400000000002</v>
      </c>
      <c r="K97" s="21">
        <f t="shared" si="23"/>
        <v>7.7632200000000005</v>
      </c>
      <c r="L97" s="21">
        <f t="shared" si="24"/>
        <v>1.2538800000000001</v>
      </c>
      <c r="M97" s="157">
        <f t="shared" si="25"/>
        <v>25.799999999999997</v>
      </c>
      <c r="N97" s="22"/>
      <c r="P97" s="37">
        <f t="shared" si="17"/>
        <v>10.76376</v>
      </c>
      <c r="Q97" s="37">
        <f t="shared" si="18"/>
        <v>6.0191400000000002</v>
      </c>
      <c r="R97" s="37">
        <f t="shared" si="19"/>
        <v>7.7632200000000005</v>
      </c>
      <c r="S97" s="37">
        <f t="shared" si="20"/>
        <v>1.2538800000000001</v>
      </c>
      <c r="T97" s="37">
        <f t="shared" si="26"/>
        <v>25.799999999999997</v>
      </c>
    </row>
    <row r="98" spans="1:23" ht="15.75" thickBot="1">
      <c r="A98" s="8" t="s">
        <v>140</v>
      </c>
      <c r="B98" s="202">
        <v>25.8</v>
      </c>
      <c r="C98" s="202">
        <v>25.8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10.76376</v>
      </c>
      <c r="J98" s="21">
        <f t="shared" si="22"/>
        <v>6.0191400000000002</v>
      </c>
      <c r="K98" s="21">
        <f t="shared" si="23"/>
        <v>7.7632200000000005</v>
      </c>
      <c r="L98" s="21">
        <f t="shared" si="24"/>
        <v>1.2538800000000001</v>
      </c>
      <c r="M98" s="157">
        <f t="shared" si="25"/>
        <v>25.799999999999997</v>
      </c>
      <c r="N98" s="22"/>
      <c r="P98" s="37">
        <f t="shared" si="17"/>
        <v>10.76376</v>
      </c>
      <c r="Q98" s="37">
        <f t="shared" si="18"/>
        <v>6.0191400000000002</v>
      </c>
      <c r="R98" s="37">
        <f t="shared" si="19"/>
        <v>7.7632200000000005</v>
      </c>
      <c r="S98" s="37">
        <f t="shared" si="20"/>
        <v>1.2538800000000001</v>
      </c>
      <c r="T98" s="37">
        <f t="shared" si="26"/>
        <v>25.799999999999997</v>
      </c>
    </row>
    <row r="99" spans="1:23" ht="15.75" thickBot="1">
      <c r="A99" s="8" t="s">
        <v>171</v>
      </c>
      <c r="B99" s="20">
        <f t="shared" ref="B99:H99" si="27">SUM(B3:B98)/4000</f>
        <v>0.61920000000000019</v>
      </c>
      <c r="C99" s="20">
        <f t="shared" si="27"/>
        <v>0.61920000000000019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0.25833024000000049</v>
      </c>
      <c r="J99" s="158">
        <f t="shared" ref="J99:L99" si="28">SUM(J3:J98)/4000</f>
        <v>0.14445935999999987</v>
      </c>
      <c r="K99" s="158">
        <f t="shared" si="28"/>
        <v>0.18631728000000025</v>
      </c>
      <c r="L99" s="158">
        <f t="shared" si="28"/>
        <v>3.0093119999999959E-2</v>
      </c>
      <c r="M99" s="159">
        <f>SUM(M3:M98)/4000</f>
        <v>0.61920000000000019</v>
      </c>
      <c r="N99" s="23"/>
      <c r="P99" s="37">
        <f>SUM(P3:P98)/4000</f>
        <v>0.25833024000000049</v>
      </c>
      <c r="Q99" s="37">
        <f t="shared" ref="Q99:S99" si="29">SUM(Q3:Q98)/4000</f>
        <v>0.14445935999999987</v>
      </c>
      <c r="R99" s="37">
        <f t="shared" si="29"/>
        <v>0.18631728000000025</v>
      </c>
      <c r="S99" s="37">
        <f t="shared" si="29"/>
        <v>3.0093119999999959E-2</v>
      </c>
      <c r="T99" s="37">
        <f t="shared" si="26"/>
        <v>0.61920000000000053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6.93</v>
      </c>
      <c r="N3" s="71">
        <v>0</v>
      </c>
      <c r="O3" s="53">
        <v>-45</v>
      </c>
      <c r="P3" s="53">
        <v>-77</v>
      </c>
      <c r="Q3" s="53">
        <v>0</v>
      </c>
      <c r="R3" s="53">
        <v>0</v>
      </c>
      <c r="S3" s="72">
        <v>0</v>
      </c>
      <c r="U3" s="73">
        <v>-122</v>
      </c>
      <c r="V3" s="74">
        <v>6.93</v>
      </c>
      <c r="W3">
        <v>0</v>
      </c>
      <c r="X3">
        <v>-45</v>
      </c>
      <c r="Y3">
        <v>6.93</v>
      </c>
      <c r="Z3">
        <v>-77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5.49</v>
      </c>
      <c r="N4" s="73">
        <v>0</v>
      </c>
      <c r="O4" s="46">
        <v>-65</v>
      </c>
      <c r="P4" s="46">
        <v>-92</v>
      </c>
      <c r="Q4" s="46">
        <v>0</v>
      </c>
      <c r="R4" s="46">
        <v>0</v>
      </c>
      <c r="S4" s="74">
        <v>0</v>
      </c>
      <c r="U4" s="73">
        <v>-157</v>
      </c>
      <c r="V4" s="74">
        <v>5.49</v>
      </c>
      <c r="W4">
        <v>0</v>
      </c>
      <c r="X4">
        <v>-65</v>
      </c>
      <c r="Y4">
        <v>5.49</v>
      </c>
      <c r="Z4">
        <v>-92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2.5</v>
      </c>
      <c r="N5" s="73">
        <v>0</v>
      </c>
      <c r="O5" s="46">
        <v>-85</v>
      </c>
      <c r="P5" s="46">
        <v>-109</v>
      </c>
      <c r="Q5" s="46">
        <v>0</v>
      </c>
      <c r="R5" s="46">
        <v>0</v>
      </c>
      <c r="S5" s="74">
        <v>0</v>
      </c>
      <c r="U5" s="73">
        <v>-194</v>
      </c>
      <c r="V5" s="74">
        <v>2.5</v>
      </c>
      <c r="W5">
        <v>0</v>
      </c>
      <c r="X5">
        <v>-85</v>
      </c>
      <c r="Y5">
        <v>2.5</v>
      </c>
      <c r="Z5">
        <v>-109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1.64</v>
      </c>
      <c r="N6" s="73">
        <v>0</v>
      </c>
      <c r="O6" s="46">
        <v>-100</v>
      </c>
      <c r="P6" s="46">
        <v>-123</v>
      </c>
      <c r="Q6" s="46">
        <v>0</v>
      </c>
      <c r="R6" s="46">
        <v>0</v>
      </c>
      <c r="S6" s="74">
        <v>0</v>
      </c>
      <c r="U6" s="73">
        <v>-223</v>
      </c>
      <c r="V6" s="74">
        <v>1.64</v>
      </c>
      <c r="W6">
        <v>0</v>
      </c>
      <c r="X6">
        <v>-100</v>
      </c>
      <c r="Y6">
        <v>1.64</v>
      </c>
      <c r="Z6">
        <v>-123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1.93</v>
      </c>
      <c r="N7" s="73">
        <v>0</v>
      </c>
      <c r="O7" s="46">
        <v>-105</v>
      </c>
      <c r="P7" s="46">
        <v>-10</v>
      </c>
      <c r="Q7" s="46">
        <v>0</v>
      </c>
      <c r="R7" s="46">
        <v>0</v>
      </c>
      <c r="S7" s="74">
        <v>0</v>
      </c>
      <c r="U7" s="73">
        <v>-115</v>
      </c>
      <c r="V7" s="74">
        <v>1.93</v>
      </c>
      <c r="W7">
        <v>0</v>
      </c>
      <c r="X7">
        <v>-105</v>
      </c>
      <c r="Y7">
        <v>1.93</v>
      </c>
      <c r="Z7">
        <v>-10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1.54</v>
      </c>
      <c r="N8" s="73">
        <v>0</v>
      </c>
      <c r="O8" s="46">
        <v>-84</v>
      </c>
      <c r="P8" s="46">
        <v>-20</v>
      </c>
      <c r="Q8" s="46">
        <v>0</v>
      </c>
      <c r="R8" s="46">
        <v>0</v>
      </c>
      <c r="S8" s="74">
        <v>0</v>
      </c>
      <c r="U8" s="73">
        <v>-104</v>
      </c>
      <c r="V8" s="74">
        <v>1.54</v>
      </c>
      <c r="W8">
        <v>0</v>
      </c>
      <c r="X8">
        <v>-84</v>
      </c>
      <c r="Y8">
        <v>1.54</v>
      </c>
      <c r="Z8">
        <v>-20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0.48</v>
      </c>
      <c r="N9" s="73">
        <v>0</v>
      </c>
      <c r="O9" s="46">
        <v>-94</v>
      </c>
      <c r="P9" s="46">
        <v>-29</v>
      </c>
      <c r="Q9" s="46">
        <v>0</v>
      </c>
      <c r="R9" s="46">
        <v>0</v>
      </c>
      <c r="S9" s="74">
        <v>0</v>
      </c>
      <c r="U9" s="73">
        <v>-123</v>
      </c>
      <c r="V9" s="74">
        <v>0.48</v>
      </c>
      <c r="W9">
        <v>0</v>
      </c>
      <c r="X9">
        <v>-94</v>
      </c>
      <c r="Y9">
        <v>0.48</v>
      </c>
      <c r="Z9">
        <v>-29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-104</v>
      </c>
      <c r="P10" s="46">
        <v>-32</v>
      </c>
      <c r="Q10" s="46">
        <v>0</v>
      </c>
      <c r="R10" s="46">
        <v>0</v>
      </c>
      <c r="S10" s="74">
        <v>0</v>
      </c>
      <c r="U10" s="73">
        <v>-136</v>
      </c>
      <c r="V10" s="74">
        <v>0</v>
      </c>
      <c r="W10">
        <v>0</v>
      </c>
      <c r="X10">
        <v>-104</v>
      </c>
      <c r="Y10">
        <v>0</v>
      </c>
      <c r="Z10">
        <v>-32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0.48</v>
      </c>
      <c r="N11" s="73">
        <v>0</v>
      </c>
      <c r="O11" s="46">
        <v>-114</v>
      </c>
      <c r="P11" s="46">
        <v>-34</v>
      </c>
      <c r="Q11" s="46">
        <v>0</v>
      </c>
      <c r="R11" s="46">
        <v>0</v>
      </c>
      <c r="S11" s="74">
        <v>0</v>
      </c>
      <c r="U11" s="73">
        <v>-148</v>
      </c>
      <c r="V11" s="74">
        <v>0.48</v>
      </c>
      <c r="W11">
        <v>0</v>
      </c>
      <c r="X11">
        <v>-114</v>
      </c>
      <c r="Y11">
        <v>0.48</v>
      </c>
      <c r="Z11">
        <v>-34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-219</v>
      </c>
      <c r="P12" s="46">
        <v>-39</v>
      </c>
      <c r="Q12" s="46">
        <v>0</v>
      </c>
      <c r="R12" s="46">
        <v>0</v>
      </c>
      <c r="S12" s="74">
        <v>0</v>
      </c>
      <c r="U12" s="73">
        <v>-258</v>
      </c>
      <c r="V12" s="74">
        <v>0</v>
      </c>
      <c r="W12">
        <v>0</v>
      </c>
      <c r="X12">
        <v>-219</v>
      </c>
      <c r="Y12">
        <v>0</v>
      </c>
      <c r="Z12">
        <v>-39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0.67</v>
      </c>
      <c r="N13" s="73">
        <v>0</v>
      </c>
      <c r="O13" s="46">
        <v>-234</v>
      </c>
      <c r="P13" s="46">
        <v>-44</v>
      </c>
      <c r="Q13" s="46">
        <v>0</v>
      </c>
      <c r="R13" s="46">
        <v>0</v>
      </c>
      <c r="S13" s="74">
        <v>0</v>
      </c>
      <c r="U13" s="73">
        <v>-278</v>
      </c>
      <c r="V13" s="74">
        <v>0.67</v>
      </c>
      <c r="W13">
        <v>0</v>
      </c>
      <c r="X13">
        <v>-234</v>
      </c>
      <c r="Y13">
        <v>0.67</v>
      </c>
      <c r="Z13">
        <v>-44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1.06</v>
      </c>
      <c r="N14" s="73">
        <v>0</v>
      </c>
      <c r="O14" s="46">
        <v>-239</v>
      </c>
      <c r="P14" s="46">
        <v>-49</v>
      </c>
      <c r="Q14" s="46">
        <v>0</v>
      </c>
      <c r="R14" s="46">
        <v>0</v>
      </c>
      <c r="S14" s="74">
        <v>0</v>
      </c>
      <c r="U14" s="73">
        <v>-288</v>
      </c>
      <c r="V14" s="74">
        <v>1.06</v>
      </c>
      <c r="W14">
        <v>0</v>
      </c>
      <c r="X14">
        <v>-239</v>
      </c>
      <c r="Y14">
        <v>1.06</v>
      </c>
      <c r="Z14">
        <v>-49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1.44</v>
      </c>
      <c r="N15" s="73">
        <v>0</v>
      </c>
      <c r="O15" s="46">
        <v>-244</v>
      </c>
      <c r="P15" s="46">
        <v>-55</v>
      </c>
      <c r="Q15" s="46">
        <v>0</v>
      </c>
      <c r="R15" s="46">
        <v>0</v>
      </c>
      <c r="S15" s="74">
        <v>0</v>
      </c>
      <c r="U15" s="73">
        <v>-299</v>
      </c>
      <c r="V15" s="74">
        <v>1.44</v>
      </c>
      <c r="W15">
        <v>0</v>
      </c>
      <c r="X15">
        <v>-244</v>
      </c>
      <c r="Y15">
        <v>1.44</v>
      </c>
      <c r="Z15">
        <v>-55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2.12</v>
      </c>
      <c r="N16" s="73">
        <v>0</v>
      </c>
      <c r="O16" s="46">
        <v>-244</v>
      </c>
      <c r="P16" s="46">
        <v>-2</v>
      </c>
      <c r="Q16" s="46">
        <v>0</v>
      </c>
      <c r="R16" s="46">
        <v>0</v>
      </c>
      <c r="S16" s="74">
        <v>0</v>
      </c>
      <c r="U16" s="73">
        <v>-246</v>
      </c>
      <c r="V16" s="74">
        <v>2.12</v>
      </c>
      <c r="W16">
        <v>0</v>
      </c>
      <c r="X16">
        <v>-244</v>
      </c>
      <c r="Y16">
        <v>2.12</v>
      </c>
      <c r="Z16">
        <v>-2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1.54</v>
      </c>
      <c r="N17" s="73">
        <v>0</v>
      </c>
      <c r="O17" s="46">
        <v>-239</v>
      </c>
      <c r="P17" s="46">
        <v>-2</v>
      </c>
      <c r="Q17" s="46">
        <v>0</v>
      </c>
      <c r="R17" s="46">
        <v>0</v>
      </c>
      <c r="S17" s="74">
        <v>0</v>
      </c>
      <c r="U17" s="73">
        <v>-241</v>
      </c>
      <c r="V17" s="74">
        <v>1.54</v>
      </c>
      <c r="W17">
        <v>0</v>
      </c>
      <c r="X17">
        <v>-239</v>
      </c>
      <c r="Y17">
        <v>1.54</v>
      </c>
      <c r="Z17">
        <v>-2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1.73</v>
      </c>
      <c r="N18" s="73">
        <v>0</v>
      </c>
      <c r="O18" s="46">
        <v>-239</v>
      </c>
      <c r="P18" s="46">
        <v>-1</v>
      </c>
      <c r="Q18" s="46">
        <v>0</v>
      </c>
      <c r="R18" s="46">
        <v>0</v>
      </c>
      <c r="S18" s="74">
        <v>0</v>
      </c>
      <c r="U18" s="73">
        <v>-240</v>
      </c>
      <c r="V18" s="74">
        <v>1.73</v>
      </c>
      <c r="W18">
        <v>0</v>
      </c>
      <c r="X18">
        <v>-239</v>
      </c>
      <c r="Y18">
        <v>1.73</v>
      </c>
      <c r="Z18">
        <v>-1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3.47</v>
      </c>
      <c r="N19" s="73">
        <v>0</v>
      </c>
      <c r="O19" s="46">
        <v>-229</v>
      </c>
      <c r="P19" s="46">
        <v>-54</v>
      </c>
      <c r="Q19" s="46">
        <v>0</v>
      </c>
      <c r="R19" s="46">
        <v>0</v>
      </c>
      <c r="S19" s="74">
        <v>0</v>
      </c>
      <c r="U19" s="73">
        <v>-283</v>
      </c>
      <c r="V19" s="74">
        <v>3.47</v>
      </c>
      <c r="W19">
        <v>0</v>
      </c>
      <c r="X19">
        <v>-229</v>
      </c>
      <c r="Y19">
        <v>3.47</v>
      </c>
      <c r="Z19">
        <v>-54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3.75</v>
      </c>
      <c r="N20" s="73">
        <v>0</v>
      </c>
      <c r="O20" s="46">
        <v>-224</v>
      </c>
      <c r="P20" s="46">
        <v>-47</v>
      </c>
      <c r="Q20" s="46">
        <v>0</v>
      </c>
      <c r="R20" s="46">
        <v>0</v>
      </c>
      <c r="S20" s="74">
        <v>0</v>
      </c>
      <c r="U20" s="73">
        <v>-271</v>
      </c>
      <c r="V20" s="74">
        <v>3.75</v>
      </c>
      <c r="W20">
        <v>0</v>
      </c>
      <c r="X20">
        <v>-224</v>
      </c>
      <c r="Y20">
        <v>3.75</v>
      </c>
      <c r="Z20">
        <v>-47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3.66</v>
      </c>
      <c r="N21" s="73">
        <v>0</v>
      </c>
      <c r="O21" s="46">
        <v>-219</v>
      </c>
      <c r="P21" s="46">
        <v>-49</v>
      </c>
      <c r="Q21" s="46">
        <v>0</v>
      </c>
      <c r="R21" s="46">
        <v>0</v>
      </c>
      <c r="S21" s="74">
        <v>0</v>
      </c>
      <c r="U21" s="73">
        <v>-268</v>
      </c>
      <c r="V21" s="74">
        <v>3.66</v>
      </c>
      <c r="W21">
        <v>0</v>
      </c>
      <c r="X21">
        <v>-219</v>
      </c>
      <c r="Y21">
        <v>3.66</v>
      </c>
      <c r="Z21">
        <v>-49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5.97</v>
      </c>
      <c r="N22" s="73">
        <v>0</v>
      </c>
      <c r="O22" s="46">
        <v>-209</v>
      </c>
      <c r="P22" s="46">
        <v>-37</v>
      </c>
      <c r="Q22" s="46">
        <v>0</v>
      </c>
      <c r="R22" s="46">
        <v>0</v>
      </c>
      <c r="S22" s="74">
        <v>0</v>
      </c>
      <c r="U22" s="73">
        <v>-246</v>
      </c>
      <c r="V22" s="74">
        <v>5.97</v>
      </c>
      <c r="W22">
        <v>0</v>
      </c>
      <c r="X22">
        <v>-209</v>
      </c>
      <c r="Y22">
        <v>5.97</v>
      </c>
      <c r="Z22">
        <v>-37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8.4700000000000006</v>
      </c>
      <c r="N23" s="73">
        <v>0</v>
      </c>
      <c r="O23" s="46">
        <v>-220</v>
      </c>
      <c r="P23" s="46">
        <v>-16</v>
      </c>
      <c r="Q23" s="46">
        <v>0</v>
      </c>
      <c r="R23" s="46">
        <v>0</v>
      </c>
      <c r="S23" s="74">
        <v>0</v>
      </c>
      <c r="U23" s="73">
        <v>-236</v>
      </c>
      <c r="V23" s="74">
        <v>8.4700000000000006</v>
      </c>
      <c r="W23">
        <v>0</v>
      </c>
      <c r="X23">
        <v>-220</v>
      </c>
      <c r="Y23">
        <v>8.4700000000000006</v>
      </c>
      <c r="Z23">
        <v>-16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13.28</v>
      </c>
      <c r="N24" s="73">
        <v>0</v>
      </c>
      <c r="O24" s="46">
        <v>-185</v>
      </c>
      <c r="P24" s="46">
        <v>-109</v>
      </c>
      <c r="Q24" s="46">
        <v>0</v>
      </c>
      <c r="R24" s="46">
        <v>0</v>
      </c>
      <c r="S24" s="74">
        <v>0</v>
      </c>
      <c r="U24" s="73">
        <v>-294</v>
      </c>
      <c r="V24" s="74">
        <v>13.28</v>
      </c>
      <c r="W24">
        <v>0</v>
      </c>
      <c r="X24">
        <v>-185</v>
      </c>
      <c r="Y24">
        <v>13.28</v>
      </c>
      <c r="Z24">
        <v>-109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10.3</v>
      </c>
      <c r="N25" s="73">
        <v>0</v>
      </c>
      <c r="O25" s="46">
        <v>-145</v>
      </c>
      <c r="P25" s="46">
        <v>-80</v>
      </c>
      <c r="Q25" s="46">
        <v>0</v>
      </c>
      <c r="R25" s="46">
        <v>0</v>
      </c>
      <c r="S25" s="74">
        <v>0</v>
      </c>
      <c r="U25" s="73">
        <v>-225</v>
      </c>
      <c r="V25" s="74">
        <v>10.3</v>
      </c>
      <c r="W25">
        <v>0</v>
      </c>
      <c r="X25">
        <v>-145</v>
      </c>
      <c r="Y25">
        <v>10.3</v>
      </c>
      <c r="Z25">
        <v>-80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7.8</v>
      </c>
      <c r="N26" s="73">
        <v>0</v>
      </c>
      <c r="O26" s="46">
        <v>-110</v>
      </c>
      <c r="P26" s="46">
        <v>-41</v>
      </c>
      <c r="Q26" s="46">
        <v>0</v>
      </c>
      <c r="R26" s="46">
        <v>0</v>
      </c>
      <c r="S26" s="74">
        <v>0</v>
      </c>
      <c r="U26" s="73">
        <v>-151</v>
      </c>
      <c r="V26" s="74">
        <v>7.8</v>
      </c>
      <c r="W26">
        <v>0</v>
      </c>
      <c r="X26">
        <v>-110</v>
      </c>
      <c r="Y26">
        <v>7.8</v>
      </c>
      <c r="Z26">
        <v>-41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8.2799999999999994</v>
      </c>
      <c r="N27" s="73">
        <v>0</v>
      </c>
      <c r="O27" s="46">
        <v>-50</v>
      </c>
      <c r="P27" s="46">
        <v>-2</v>
      </c>
      <c r="Q27" s="46">
        <v>0</v>
      </c>
      <c r="R27" s="46">
        <v>0</v>
      </c>
      <c r="S27" s="74">
        <v>0</v>
      </c>
      <c r="U27" s="73">
        <v>-52</v>
      </c>
      <c r="V27" s="74">
        <v>8.2799999999999994</v>
      </c>
      <c r="W27">
        <v>0</v>
      </c>
      <c r="X27">
        <v>-50</v>
      </c>
      <c r="Y27">
        <v>8.2799999999999994</v>
      </c>
      <c r="Z27">
        <v>-2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12.13</v>
      </c>
      <c r="N28" s="73">
        <v>0</v>
      </c>
      <c r="O28" s="46">
        <v>-20</v>
      </c>
      <c r="P28" s="46">
        <v>0</v>
      </c>
      <c r="Q28" s="46">
        <v>0</v>
      </c>
      <c r="R28" s="46">
        <v>0</v>
      </c>
      <c r="S28" s="74">
        <v>0</v>
      </c>
      <c r="U28" s="73">
        <v>-20</v>
      </c>
      <c r="V28" s="74">
        <v>12.13</v>
      </c>
      <c r="W28">
        <v>0</v>
      </c>
      <c r="X28">
        <v>-20</v>
      </c>
      <c r="Y28">
        <v>12.13</v>
      </c>
      <c r="Z28">
        <v>0</v>
      </c>
    </row>
    <row r="29" spans="7:26">
      <c r="G29" t="s">
        <v>71</v>
      </c>
      <c r="H29" s="73">
        <v>21.17</v>
      </c>
      <c r="I29" s="46">
        <v>0</v>
      </c>
      <c r="J29" s="46">
        <v>0</v>
      </c>
      <c r="K29" s="46">
        <v>0</v>
      </c>
      <c r="L29" s="46">
        <v>0</v>
      </c>
      <c r="M29" s="74">
        <v>13.48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34.65</v>
      </c>
      <c r="W29">
        <v>21.17</v>
      </c>
      <c r="X29">
        <v>0</v>
      </c>
      <c r="Y29">
        <v>13.48</v>
      </c>
      <c r="Z29">
        <v>0</v>
      </c>
    </row>
    <row r="30" spans="7:26">
      <c r="G30" t="s">
        <v>72</v>
      </c>
      <c r="H30" s="73">
        <v>114.55</v>
      </c>
      <c r="I30" s="46">
        <v>0</v>
      </c>
      <c r="J30" s="46">
        <v>0</v>
      </c>
      <c r="K30" s="46">
        <v>0</v>
      </c>
      <c r="L30" s="46">
        <v>0</v>
      </c>
      <c r="M30" s="74">
        <v>10.01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124.56</v>
      </c>
      <c r="W30">
        <v>114.55</v>
      </c>
      <c r="X30">
        <v>0</v>
      </c>
      <c r="Y30">
        <v>10.01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36.58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36.58</v>
      </c>
      <c r="W32">
        <v>36.58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29.84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29.84</v>
      </c>
      <c r="W33">
        <v>29.84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100.11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100.11</v>
      </c>
      <c r="W34">
        <v>100.11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112.62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112.62</v>
      </c>
      <c r="W35">
        <v>112.62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141.51</v>
      </c>
      <c r="I36" s="46">
        <v>0</v>
      </c>
      <c r="J36" s="46">
        <v>0</v>
      </c>
      <c r="K36" s="46">
        <v>0</v>
      </c>
      <c r="L36" s="46">
        <v>0</v>
      </c>
      <c r="M36" s="74">
        <v>2.98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144.49</v>
      </c>
      <c r="W36">
        <v>141.51</v>
      </c>
      <c r="X36">
        <v>0</v>
      </c>
      <c r="Y36">
        <v>2.98</v>
      </c>
      <c r="Z36">
        <v>0</v>
      </c>
    </row>
    <row r="37" spans="7:26">
      <c r="G37" t="s">
        <v>79</v>
      </c>
      <c r="H37" s="73">
        <v>85.67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85.67</v>
      </c>
      <c r="W37">
        <v>85.67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138.61000000000001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138.61000000000001</v>
      </c>
      <c r="W38">
        <v>138.61000000000001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13.38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13.38</v>
      </c>
      <c r="W39">
        <v>13.38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41.39</v>
      </c>
      <c r="I40" s="46">
        <v>0</v>
      </c>
      <c r="J40" s="46">
        <v>0</v>
      </c>
      <c r="K40" s="46">
        <v>0</v>
      </c>
      <c r="L40" s="46">
        <v>0</v>
      </c>
      <c r="M40" s="74">
        <v>1.1599999999999999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42.55</v>
      </c>
      <c r="W40">
        <v>41.39</v>
      </c>
      <c r="X40">
        <v>0</v>
      </c>
      <c r="Y40">
        <v>1.1599999999999999</v>
      </c>
      <c r="Z40">
        <v>0</v>
      </c>
    </row>
    <row r="41" spans="7:26">
      <c r="G41" t="s">
        <v>83</v>
      </c>
      <c r="H41" s="73">
        <v>7.7</v>
      </c>
      <c r="I41" s="46">
        <v>0</v>
      </c>
      <c r="J41" s="46">
        <v>0</v>
      </c>
      <c r="K41" s="46">
        <v>0</v>
      </c>
      <c r="L41" s="46">
        <v>0</v>
      </c>
      <c r="M41" s="74">
        <v>0.48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8.18</v>
      </c>
      <c r="W41">
        <v>7.7</v>
      </c>
      <c r="X41">
        <v>0</v>
      </c>
      <c r="Y41">
        <v>0.48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-5</v>
      </c>
      <c r="P42" s="46">
        <v>0</v>
      </c>
      <c r="Q42" s="46">
        <v>0</v>
      </c>
      <c r="R42" s="46">
        <v>0</v>
      </c>
      <c r="S42" s="74">
        <v>0</v>
      </c>
      <c r="U42" s="73">
        <v>-5</v>
      </c>
      <c r="V42" s="74">
        <v>0</v>
      </c>
      <c r="W42">
        <v>0</v>
      </c>
      <c r="X42">
        <v>-5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-5</v>
      </c>
      <c r="P44" s="46">
        <v>0</v>
      </c>
      <c r="Q44" s="46">
        <v>0</v>
      </c>
      <c r="R44" s="46">
        <v>0</v>
      </c>
      <c r="S44" s="74">
        <v>0</v>
      </c>
      <c r="U44" s="73">
        <v>-5</v>
      </c>
      <c r="V44" s="74">
        <v>0</v>
      </c>
      <c r="W44">
        <v>0</v>
      </c>
      <c r="X44">
        <v>-5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-10</v>
      </c>
      <c r="P45" s="46">
        <v>0</v>
      </c>
      <c r="Q45" s="46">
        <v>0</v>
      </c>
      <c r="R45" s="46">
        <v>0</v>
      </c>
      <c r="S45" s="74">
        <v>0</v>
      </c>
      <c r="U45" s="73">
        <v>-10</v>
      </c>
      <c r="V45" s="74">
        <v>0</v>
      </c>
      <c r="W45">
        <v>0</v>
      </c>
      <c r="X45">
        <v>-10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-20</v>
      </c>
      <c r="V46" s="74">
        <v>0</v>
      </c>
      <c r="W46">
        <v>0</v>
      </c>
      <c r="X46">
        <v>-20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-25</v>
      </c>
      <c r="P47" s="46">
        <v>0</v>
      </c>
      <c r="Q47" s="46">
        <v>0</v>
      </c>
      <c r="R47" s="46">
        <v>0</v>
      </c>
      <c r="S47" s="74">
        <v>0</v>
      </c>
      <c r="U47" s="73">
        <v>-25</v>
      </c>
      <c r="V47" s="74">
        <v>0</v>
      </c>
      <c r="W47">
        <v>0</v>
      </c>
      <c r="X47">
        <v>-25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-30</v>
      </c>
      <c r="P48" s="46">
        <v>0</v>
      </c>
      <c r="Q48" s="46">
        <v>0</v>
      </c>
      <c r="R48" s="46">
        <v>0</v>
      </c>
      <c r="S48" s="74">
        <v>0</v>
      </c>
      <c r="U48" s="73">
        <v>-30</v>
      </c>
      <c r="V48" s="74">
        <v>0</v>
      </c>
      <c r="W48">
        <v>0</v>
      </c>
      <c r="X48">
        <v>-30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-45</v>
      </c>
      <c r="P49" s="46">
        <v>0</v>
      </c>
      <c r="Q49" s="46">
        <v>0</v>
      </c>
      <c r="R49" s="46">
        <v>0</v>
      </c>
      <c r="S49" s="74">
        <v>0</v>
      </c>
      <c r="U49" s="73">
        <v>-45</v>
      </c>
      <c r="V49" s="74">
        <v>0</v>
      </c>
      <c r="W49">
        <v>0</v>
      </c>
      <c r="X49">
        <v>-45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-55</v>
      </c>
      <c r="P50" s="46">
        <v>0</v>
      </c>
      <c r="Q50" s="46">
        <v>0</v>
      </c>
      <c r="R50" s="46">
        <v>0</v>
      </c>
      <c r="S50" s="74">
        <v>0</v>
      </c>
      <c r="U50" s="73">
        <v>-55</v>
      </c>
      <c r="V50" s="74">
        <v>0</v>
      </c>
      <c r="W50">
        <v>0</v>
      </c>
      <c r="X50">
        <v>-55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-34</v>
      </c>
      <c r="P51" s="46">
        <v>0</v>
      </c>
      <c r="Q51" s="46">
        <v>0</v>
      </c>
      <c r="R51" s="46">
        <v>0</v>
      </c>
      <c r="S51" s="74">
        <v>0</v>
      </c>
      <c r="U51" s="73">
        <v>-34</v>
      </c>
      <c r="V51" s="74">
        <v>0</v>
      </c>
      <c r="W51">
        <v>0</v>
      </c>
      <c r="X51">
        <v>-34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-44</v>
      </c>
      <c r="P52" s="46">
        <v>0</v>
      </c>
      <c r="Q52" s="46">
        <v>0</v>
      </c>
      <c r="R52" s="46">
        <v>0</v>
      </c>
      <c r="S52" s="74">
        <v>0</v>
      </c>
      <c r="U52" s="73">
        <v>-44</v>
      </c>
      <c r="V52" s="74">
        <v>0</v>
      </c>
      <c r="W52">
        <v>0</v>
      </c>
      <c r="X52">
        <v>-44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-59</v>
      </c>
      <c r="P53" s="46">
        <v>0</v>
      </c>
      <c r="Q53" s="46">
        <v>0</v>
      </c>
      <c r="R53" s="46">
        <v>0</v>
      </c>
      <c r="S53" s="74">
        <v>0</v>
      </c>
      <c r="U53" s="73">
        <v>-59</v>
      </c>
      <c r="V53" s="74">
        <v>0</v>
      </c>
      <c r="W53">
        <v>0</v>
      </c>
      <c r="X53">
        <v>-59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-79</v>
      </c>
      <c r="P54" s="46">
        <v>0</v>
      </c>
      <c r="Q54" s="46">
        <v>0</v>
      </c>
      <c r="R54" s="46">
        <v>0</v>
      </c>
      <c r="S54" s="74">
        <v>0</v>
      </c>
      <c r="U54" s="73">
        <v>-79</v>
      </c>
      <c r="V54" s="74">
        <v>0</v>
      </c>
      <c r="W54">
        <v>0</v>
      </c>
      <c r="X54">
        <v>-79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-99</v>
      </c>
      <c r="P55" s="46">
        <v>0</v>
      </c>
      <c r="Q55" s="46">
        <v>0</v>
      </c>
      <c r="R55" s="46">
        <v>0</v>
      </c>
      <c r="S55" s="74">
        <v>0</v>
      </c>
      <c r="U55" s="73">
        <v>-99</v>
      </c>
      <c r="V55" s="74">
        <v>0</v>
      </c>
      <c r="W55">
        <v>0</v>
      </c>
      <c r="X55">
        <v>-99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-107</v>
      </c>
      <c r="P56" s="46">
        <v>0</v>
      </c>
      <c r="Q56" s="46">
        <v>0</v>
      </c>
      <c r="R56" s="46">
        <v>0</v>
      </c>
      <c r="S56" s="74">
        <v>0</v>
      </c>
      <c r="U56" s="73">
        <v>-107</v>
      </c>
      <c r="V56" s="74">
        <v>0</v>
      </c>
      <c r="W56">
        <v>0</v>
      </c>
      <c r="X56">
        <v>-107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-119</v>
      </c>
      <c r="P57" s="46">
        <v>0</v>
      </c>
      <c r="Q57" s="46">
        <v>0</v>
      </c>
      <c r="R57" s="46">
        <v>0</v>
      </c>
      <c r="S57" s="74">
        <v>0</v>
      </c>
      <c r="U57" s="73">
        <v>-119</v>
      </c>
      <c r="V57" s="74">
        <v>0</v>
      </c>
      <c r="W57">
        <v>0</v>
      </c>
      <c r="X57">
        <v>-119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-134</v>
      </c>
      <c r="P58" s="46">
        <v>0</v>
      </c>
      <c r="Q58" s="46">
        <v>0</v>
      </c>
      <c r="R58" s="46">
        <v>0</v>
      </c>
      <c r="S58" s="74">
        <v>0</v>
      </c>
      <c r="U58" s="73">
        <v>-134</v>
      </c>
      <c r="V58" s="74">
        <v>0</v>
      </c>
      <c r="W58">
        <v>0</v>
      </c>
      <c r="X58">
        <v>-134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-139</v>
      </c>
      <c r="P59" s="46">
        <v>0</v>
      </c>
      <c r="Q59" s="46">
        <v>0</v>
      </c>
      <c r="R59" s="46">
        <v>0</v>
      </c>
      <c r="S59" s="74">
        <v>0</v>
      </c>
      <c r="U59" s="73">
        <v>-139</v>
      </c>
      <c r="V59" s="74">
        <v>0</v>
      </c>
      <c r="W59">
        <v>0</v>
      </c>
      <c r="X59">
        <v>-139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-134</v>
      </c>
      <c r="P60" s="46">
        <v>0</v>
      </c>
      <c r="Q60" s="46">
        <v>0</v>
      </c>
      <c r="R60" s="46">
        <v>0</v>
      </c>
      <c r="S60" s="74">
        <v>0</v>
      </c>
      <c r="U60" s="73">
        <v>-134</v>
      </c>
      <c r="V60" s="74">
        <v>0</v>
      </c>
      <c r="W60">
        <v>0</v>
      </c>
      <c r="X60">
        <v>-134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-134</v>
      </c>
      <c r="P61" s="46">
        <v>0</v>
      </c>
      <c r="Q61" s="46">
        <v>0</v>
      </c>
      <c r="R61" s="46">
        <v>0</v>
      </c>
      <c r="S61" s="74">
        <v>0</v>
      </c>
      <c r="U61" s="73">
        <v>-134</v>
      </c>
      <c r="V61" s="74">
        <v>0</v>
      </c>
      <c r="W61">
        <v>0</v>
      </c>
      <c r="X61">
        <v>-134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-139</v>
      </c>
      <c r="P62" s="46">
        <v>0</v>
      </c>
      <c r="Q62" s="46">
        <v>0</v>
      </c>
      <c r="R62" s="46">
        <v>0</v>
      </c>
      <c r="S62" s="74">
        <v>0</v>
      </c>
      <c r="U62" s="73">
        <v>-139</v>
      </c>
      <c r="V62" s="74">
        <v>0</v>
      </c>
      <c r="W62">
        <v>0</v>
      </c>
      <c r="X62">
        <v>-139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-134</v>
      </c>
      <c r="P63" s="46">
        <v>0</v>
      </c>
      <c r="Q63" s="46">
        <v>0</v>
      </c>
      <c r="R63" s="46">
        <v>0</v>
      </c>
      <c r="S63" s="74">
        <v>0</v>
      </c>
      <c r="U63" s="73">
        <v>-134</v>
      </c>
      <c r="V63" s="74">
        <v>0</v>
      </c>
      <c r="W63">
        <v>0</v>
      </c>
      <c r="X63">
        <v>-134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-129</v>
      </c>
      <c r="P64" s="46">
        <v>0</v>
      </c>
      <c r="Q64" s="46">
        <v>0</v>
      </c>
      <c r="R64" s="46">
        <v>0</v>
      </c>
      <c r="S64" s="74">
        <v>0</v>
      </c>
      <c r="U64" s="73">
        <v>-129</v>
      </c>
      <c r="V64" s="74">
        <v>0</v>
      </c>
      <c r="W64">
        <v>0</v>
      </c>
      <c r="X64">
        <v>-129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-119</v>
      </c>
      <c r="P65" s="46">
        <v>0</v>
      </c>
      <c r="Q65" s="46">
        <v>0</v>
      </c>
      <c r="R65" s="46">
        <v>0</v>
      </c>
      <c r="S65" s="74">
        <v>0</v>
      </c>
      <c r="U65" s="73">
        <v>-119</v>
      </c>
      <c r="V65" s="74">
        <v>0</v>
      </c>
      <c r="W65">
        <v>0</v>
      </c>
      <c r="X65">
        <v>-119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-109</v>
      </c>
      <c r="P66" s="46">
        <v>0</v>
      </c>
      <c r="Q66" s="46">
        <v>0</v>
      </c>
      <c r="R66" s="46">
        <v>0</v>
      </c>
      <c r="S66" s="74">
        <v>0</v>
      </c>
      <c r="U66" s="73">
        <v>-109</v>
      </c>
      <c r="V66" s="74">
        <v>0</v>
      </c>
      <c r="W66">
        <v>0</v>
      </c>
      <c r="X66">
        <v>-109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-109.07</v>
      </c>
      <c r="P67" s="46">
        <v>0</v>
      </c>
      <c r="Q67" s="46">
        <v>0</v>
      </c>
      <c r="R67" s="46">
        <v>0</v>
      </c>
      <c r="S67" s="74">
        <v>0</v>
      </c>
      <c r="U67" s="73">
        <v>-109.07</v>
      </c>
      <c r="V67" s="74">
        <v>0</v>
      </c>
      <c r="W67">
        <v>0</v>
      </c>
      <c r="X67">
        <v>-109.07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-79</v>
      </c>
      <c r="P68" s="46">
        <v>0</v>
      </c>
      <c r="Q68" s="46">
        <v>0</v>
      </c>
      <c r="R68" s="46">
        <v>0</v>
      </c>
      <c r="S68" s="74">
        <v>0</v>
      </c>
      <c r="U68" s="73">
        <v>-79</v>
      </c>
      <c r="V68" s="74">
        <v>0</v>
      </c>
      <c r="W68">
        <v>0</v>
      </c>
      <c r="X68">
        <v>-79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-85</v>
      </c>
      <c r="P69" s="46">
        <v>0</v>
      </c>
      <c r="Q69" s="46">
        <v>0</v>
      </c>
      <c r="R69" s="46">
        <v>0</v>
      </c>
      <c r="S69" s="74">
        <v>0</v>
      </c>
      <c r="U69" s="73">
        <v>-85</v>
      </c>
      <c r="V69" s="74">
        <v>0</v>
      </c>
      <c r="W69">
        <v>0</v>
      </c>
      <c r="X69">
        <v>-85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-60</v>
      </c>
      <c r="P70" s="46">
        <v>0</v>
      </c>
      <c r="Q70" s="46">
        <v>0</v>
      </c>
      <c r="R70" s="46">
        <v>0</v>
      </c>
      <c r="S70" s="74">
        <v>0</v>
      </c>
      <c r="U70" s="73">
        <v>-60</v>
      </c>
      <c r="V70" s="74">
        <v>0</v>
      </c>
      <c r="W70">
        <v>0</v>
      </c>
      <c r="X70">
        <v>-60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-12.81</v>
      </c>
      <c r="P71" s="46">
        <v>0</v>
      </c>
      <c r="Q71" s="46">
        <v>0</v>
      </c>
      <c r="R71" s="46">
        <v>0</v>
      </c>
      <c r="S71" s="74">
        <v>0</v>
      </c>
      <c r="U71" s="73">
        <v>-12.81</v>
      </c>
      <c r="V71" s="74">
        <v>0</v>
      </c>
      <c r="W71">
        <v>0</v>
      </c>
      <c r="X71">
        <v>-12.81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4.62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4.62</v>
      </c>
      <c r="W74">
        <v>0</v>
      </c>
      <c r="X74">
        <v>0</v>
      </c>
      <c r="Y74">
        <v>4.62</v>
      </c>
      <c r="Z74">
        <v>0</v>
      </c>
    </row>
    <row r="75" spans="7:26">
      <c r="G75" t="s">
        <v>117</v>
      </c>
      <c r="H75" s="73">
        <v>76.05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76.05</v>
      </c>
      <c r="W75">
        <v>76.05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137.65</v>
      </c>
      <c r="I76" s="46">
        <v>0</v>
      </c>
      <c r="J76" s="46">
        <v>0</v>
      </c>
      <c r="K76" s="46">
        <v>0</v>
      </c>
      <c r="L76" s="46">
        <v>0</v>
      </c>
      <c r="M76" s="74">
        <v>13.09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150.74</v>
      </c>
      <c r="W76">
        <v>137.65</v>
      </c>
      <c r="X76">
        <v>0</v>
      </c>
      <c r="Y76">
        <v>13.09</v>
      </c>
      <c r="Z76">
        <v>0</v>
      </c>
    </row>
    <row r="77" spans="7:26">
      <c r="G77" t="s">
        <v>119</v>
      </c>
      <c r="H77" s="73">
        <v>111.66</v>
      </c>
      <c r="I77" s="46">
        <v>0</v>
      </c>
      <c r="J77" s="46">
        <v>0</v>
      </c>
      <c r="K77" s="46">
        <v>0</v>
      </c>
      <c r="L77" s="46">
        <v>0</v>
      </c>
      <c r="M77" s="74">
        <v>11.36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123.02</v>
      </c>
      <c r="W77">
        <v>111.66</v>
      </c>
      <c r="X77">
        <v>0</v>
      </c>
      <c r="Y77">
        <v>11.36</v>
      </c>
      <c r="Z77">
        <v>0</v>
      </c>
    </row>
    <row r="78" spans="7:26">
      <c r="G78" t="s">
        <v>120</v>
      </c>
      <c r="H78" s="73">
        <v>60.64</v>
      </c>
      <c r="I78" s="46">
        <v>0</v>
      </c>
      <c r="J78" s="46">
        <v>0</v>
      </c>
      <c r="K78" s="46">
        <v>0</v>
      </c>
      <c r="L78" s="46">
        <v>0</v>
      </c>
      <c r="M78" s="74">
        <v>11.94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72.58</v>
      </c>
      <c r="W78">
        <v>60.64</v>
      </c>
      <c r="X78">
        <v>0</v>
      </c>
      <c r="Y78">
        <v>11.94</v>
      </c>
      <c r="Z78">
        <v>0</v>
      </c>
    </row>
    <row r="79" spans="7:26">
      <c r="G79" t="s">
        <v>121</v>
      </c>
      <c r="H79" s="73">
        <v>46.21</v>
      </c>
      <c r="I79" s="46">
        <v>0</v>
      </c>
      <c r="J79" s="46">
        <v>0</v>
      </c>
      <c r="K79" s="46">
        <v>0</v>
      </c>
      <c r="L79" s="46">
        <v>0</v>
      </c>
      <c r="M79" s="74">
        <v>10.78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56.99</v>
      </c>
      <c r="W79">
        <v>46.21</v>
      </c>
      <c r="X79">
        <v>0</v>
      </c>
      <c r="Y79">
        <v>10.78</v>
      </c>
      <c r="Z79">
        <v>0</v>
      </c>
    </row>
    <row r="80" spans="7:26">
      <c r="G80" t="s">
        <v>122</v>
      </c>
      <c r="H80" s="73">
        <v>162.68</v>
      </c>
      <c r="I80" s="46">
        <v>0</v>
      </c>
      <c r="J80" s="46">
        <v>0</v>
      </c>
      <c r="K80" s="46">
        <v>0</v>
      </c>
      <c r="L80" s="46">
        <v>0</v>
      </c>
      <c r="M80" s="74">
        <v>10.01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172.69</v>
      </c>
      <c r="W80">
        <v>162.68</v>
      </c>
      <c r="X80">
        <v>0</v>
      </c>
      <c r="Y80">
        <v>10.01</v>
      </c>
      <c r="Z80">
        <v>0</v>
      </c>
    </row>
    <row r="81" spans="7:26">
      <c r="G81" t="s">
        <v>123</v>
      </c>
      <c r="H81" s="73">
        <v>161.71</v>
      </c>
      <c r="I81" s="46">
        <v>0</v>
      </c>
      <c r="J81" s="46">
        <v>0</v>
      </c>
      <c r="K81" s="46">
        <v>0</v>
      </c>
      <c r="L81" s="46">
        <v>0</v>
      </c>
      <c r="M81" s="74">
        <v>11.65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173.36</v>
      </c>
      <c r="W81">
        <v>161.71</v>
      </c>
      <c r="X81">
        <v>0</v>
      </c>
      <c r="Y81">
        <v>11.65</v>
      </c>
      <c r="Z81">
        <v>0</v>
      </c>
    </row>
    <row r="82" spans="7:26">
      <c r="G82" t="s">
        <v>124</v>
      </c>
      <c r="H82" s="73">
        <v>240.65</v>
      </c>
      <c r="I82" s="46">
        <v>0</v>
      </c>
      <c r="J82" s="46">
        <v>0</v>
      </c>
      <c r="K82" s="46">
        <v>0</v>
      </c>
      <c r="L82" s="46">
        <v>0</v>
      </c>
      <c r="M82" s="74">
        <v>11.45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252.1</v>
      </c>
      <c r="W82">
        <v>240.65</v>
      </c>
      <c r="X82">
        <v>0</v>
      </c>
      <c r="Y82">
        <v>11.45</v>
      </c>
      <c r="Z82">
        <v>0</v>
      </c>
    </row>
    <row r="83" spans="7:26">
      <c r="G83" t="s">
        <v>125</v>
      </c>
      <c r="H83" s="73">
        <v>232.95</v>
      </c>
      <c r="I83" s="46">
        <v>0</v>
      </c>
      <c r="J83" s="46">
        <v>0</v>
      </c>
      <c r="K83" s="46">
        <v>0</v>
      </c>
      <c r="L83" s="46">
        <v>0</v>
      </c>
      <c r="M83" s="74">
        <v>14.25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247.2</v>
      </c>
      <c r="W83">
        <v>232.95</v>
      </c>
      <c r="X83">
        <v>0</v>
      </c>
      <c r="Y83">
        <v>14.25</v>
      </c>
      <c r="Z83">
        <v>0</v>
      </c>
    </row>
    <row r="84" spans="7:26">
      <c r="G84" t="s">
        <v>126</v>
      </c>
      <c r="H84" s="73">
        <v>227.17</v>
      </c>
      <c r="I84" s="46">
        <v>0</v>
      </c>
      <c r="J84" s="46">
        <v>0</v>
      </c>
      <c r="K84" s="46">
        <v>0</v>
      </c>
      <c r="L84" s="46">
        <v>0</v>
      </c>
      <c r="M84" s="74">
        <v>15.31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242.48</v>
      </c>
      <c r="W84">
        <v>227.17</v>
      </c>
      <c r="X84">
        <v>0</v>
      </c>
      <c r="Y84">
        <v>15.31</v>
      </c>
      <c r="Z84">
        <v>0</v>
      </c>
    </row>
    <row r="85" spans="7:26">
      <c r="G85" t="s">
        <v>127</v>
      </c>
      <c r="H85" s="73">
        <v>197.34</v>
      </c>
      <c r="I85" s="46">
        <v>0</v>
      </c>
      <c r="J85" s="46">
        <v>0</v>
      </c>
      <c r="K85" s="46">
        <v>0</v>
      </c>
      <c r="L85" s="46">
        <v>0</v>
      </c>
      <c r="M85" s="74">
        <v>15.11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212.45</v>
      </c>
      <c r="W85">
        <v>197.34</v>
      </c>
      <c r="X85">
        <v>0</v>
      </c>
      <c r="Y85">
        <v>15.11</v>
      </c>
      <c r="Z85">
        <v>0</v>
      </c>
    </row>
    <row r="86" spans="7:26">
      <c r="G86" t="s">
        <v>128</v>
      </c>
      <c r="H86" s="73">
        <v>172.31</v>
      </c>
      <c r="I86" s="46">
        <v>0</v>
      </c>
      <c r="J86" s="46">
        <v>0</v>
      </c>
      <c r="K86" s="46">
        <v>0</v>
      </c>
      <c r="L86" s="46">
        <v>0</v>
      </c>
      <c r="M86" s="74">
        <v>13.86</v>
      </c>
      <c r="N86" s="73">
        <v>0</v>
      </c>
      <c r="O86" s="46">
        <v>0</v>
      </c>
      <c r="P86" s="46">
        <v>-161</v>
      </c>
      <c r="Q86" s="46">
        <v>0</v>
      </c>
      <c r="R86" s="46">
        <v>0</v>
      </c>
      <c r="S86" s="74">
        <v>0</v>
      </c>
      <c r="U86" s="73">
        <v>-161</v>
      </c>
      <c r="V86" s="74">
        <v>186.17</v>
      </c>
      <c r="W86">
        <v>172.31</v>
      </c>
      <c r="X86">
        <v>0</v>
      </c>
      <c r="Y86">
        <v>13.86</v>
      </c>
      <c r="Z86">
        <v>-161</v>
      </c>
    </row>
    <row r="87" spans="7:26">
      <c r="G87" t="s">
        <v>129</v>
      </c>
      <c r="H87" s="73">
        <v>135.72</v>
      </c>
      <c r="I87" s="46">
        <v>0</v>
      </c>
      <c r="J87" s="46">
        <v>0</v>
      </c>
      <c r="K87" s="46">
        <v>0</v>
      </c>
      <c r="L87" s="46">
        <v>0</v>
      </c>
      <c r="M87" s="74">
        <v>11.17</v>
      </c>
      <c r="N87" s="73">
        <v>0</v>
      </c>
      <c r="O87" s="46">
        <v>-29</v>
      </c>
      <c r="P87" s="46">
        <v>-166.32</v>
      </c>
      <c r="Q87" s="46">
        <v>0</v>
      </c>
      <c r="R87" s="46">
        <v>0</v>
      </c>
      <c r="S87" s="74">
        <v>0</v>
      </c>
      <c r="U87" s="73">
        <v>-195.32</v>
      </c>
      <c r="V87" s="74">
        <v>146.88999999999999</v>
      </c>
      <c r="W87">
        <v>135.72</v>
      </c>
      <c r="X87">
        <v>-29</v>
      </c>
      <c r="Y87">
        <v>11.17</v>
      </c>
      <c r="Z87">
        <v>-166.32</v>
      </c>
    </row>
    <row r="88" spans="7:26">
      <c r="G88" t="s">
        <v>130</v>
      </c>
      <c r="H88" s="73">
        <v>73.16</v>
      </c>
      <c r="I88" s="46">
        <v>0</v>
      </c>
      <c r="J88" s="46">
        <v>0</v>
      </c>
      <c r="K88" s="46">
        <v>0</v>
      </c>
      <c r="L88" s="46">
        <v>0</v>
      </c>
      <c r="M88" s="74">
        <v>10.97</v>
      </c>
      <c r="N88" s="73">
        <v>0</v>
      </c>
      <c r="O88" s="46">
        <v>0</v>
      </c>
      <c r="P88" s="46">
        <v>-202</v>
      </c>
      <c r="Q88" s="46">
        <v>0</v>
      </c>
      <c r="R88" s="46">
        <v>0</v>
      </c>
      <c r="S88" s="74">
        <v>0</v>
      </c>
      <c r="U88" s="73">
        <v>-202</v>
      </c>
      <c r="V88" s="74">
        <v>84.13</v>
      </c>
      <c r="W88">
        <v>73.16</v>
      </c>
      <c r="X88">
        <v>0</v>
      </c>
      <c r="Y88">
        <v>10.97</v>
      </c>
      <c r="Z88">
        <v>-202</v>
      </c>
    </row>
    <row r="89" spans="7:26">
      <c r="G89" t="s">
        <v>131</v>
      </c>
      <c r="H89" s="73">
        <v>72.19</v>
      </c>
      <c r="I89" s="46">
        <v>0</v>
      </c>
      <c r="J89" s="46">
        <v>0</v>
      </c>
      <c r="K89" s="46">
        <v>0</v>
      </c>
      <c r="L89" s="46">
        <v>0</v>
      </c>
      <c r="M89" s="74">
        <v>9.82</v>
      </c>
      <c r="N89" s="73">
        <v>0</v>
      </c>
      <c r="O89" s="46">
        <v>-29</v>
      </c>
      <c r="P89" s="46">
        <v>0</v>
      </c>
      <c r="Q89" s="46">
        <v>0</v>
      </c>
      <c r="R89" s="46">
        <v>0</v>
      </c>
      <c r="S89" s="74">
        <v>0</v>
      </c>
      <c r="U89" s="73">
        <v>-29</v>
      </c>
      <c r="V89" s="74">
        <v>82.01</v>
      </c>
      <c r="W89">
        <v>72.19</v>
      </c>
      <c r="X89">
        <v>-29</v>
      </c>
      <c r="Y89">
        <v>9.82</v>
      </c>
      <c r="Z89">
        <v>0</v>
      </c>
    </row>
    <row r="90" spans="7:26">
      <c r="G90" t="s">
        <v>132</v>
      </c>
      <c r="H90" s="73">
        <v>45.24</v>
      </c>
      <c r="I90" s="46">
        <v>0</v>
      </c>
      <c r="J90" s="46">
        <v>0</v>
      </c>
      <c r="K90" s="46">
        <v>0</v>
      </c>
      <c r="L90" s="46">
        <v>0</v>
      </c>
      <c r="M90" s="74">
        <v>8.9499999999999993</v>
      </c>
      <c r="N90" s="73">
        <v>0</v>
      </c>
      <c r="O90" s="46">
        <v>-11</v>
      </c>
      <c r="P90" s="46">
        <v>0</v>
      </c>
      <c r="Q90" s="46">
        <v>0</v>
      </c>
      <c r="R90" s="46">
        <v>0</v>
      </c>
      <c r="S90" s="74">
        <v>0</v>
      </c>
      <c r="U90" s="73">
        <v>-11</v>
      </c>
      <c r="V90" s="74">
        <v>54.19</v>
      </c>
      <c r="W90">
        <v>45.24</v>
      </c>
      <c r="X90">
        <v>-11</v>
      </c>
      <c r="Y90">
        <v>8.9499999999999993</v>
      </c>
      <c r="Z90">
        <v>0</v>
      </c>
    </row>
    <row r="91" spans="7:26">
      <c r="G91" t="s">
        <v>133</v>
      </c>
      <c r="H91" s="73">
        <v>25.03</v>
      </c>
      <c r="I91" s="46">
        <v>0</v>
      </c>
      <c r="J91" s="46">
        <v>0</v>
      </c>
      <c r="K91" s="46">
        <v>0</v>
      </c>
      <c r="L91" s="46">
        <v>0</v>
      </c>
      <c r="M91" s="74">
        <v>9.24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34.270000000000003</v>
      </c>
      <c r="W91">
        <v>25.03</v>
      </c>
      <c r="X91">
        <v>0</v>
      </c>
      <c r="Y91">
        <v>9.24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10.199999999999999</v>
      </c>
      <c r="N92" s="73">
        <v>0</v>
      </c>
      <c r="O92" s="46">
        <v>-45</v>
      </c>
      <c r="P92" s="46">
        <v>0</v>
      </c>
      <c r="Q92" s="46">
        <v>0</v>
      </c>
      <c r="R92" s="46">
        <v>0</v>
      </c>
      <c r="S92" s="74">
        <v>0</v>
      </c>
      <c r="U92" s="73">
        <v>-45</v>
      </c>
      <c r="V92" s="74">
        <v>10.199999999999999</v>
      </c>
      <c r="W92">
        <v>0</v>
      </c>
      <c r="X92">
        <v>-45</v>
      </c>
      <c r="Y92">
        <v>10.199999999999999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7.51</v>
      </c>
      <c r="N93" s="73">
        <v>0</v>
      </c>
      <c r="O93" s="46">
        <v>-100</v>
      </c>
      <c r="P93" s="46">
        <v>0</v>
      </c>
      <c r="Q93" s="46">
        <v>0</v>
      </c>
      <c r="R93" s="46">
        <v>0</v>
      </c>
      <c r="S93" s="74">
        <v>0</v>
      </c>
      <c r="U93" s="73">
        <v>-100</v>
      </c>
      <c r="V93" s="74">
        <v>7.51</v>
      </c>
      <c r="W93">
        <v>0</v>
      </c>
      <c r="X93">
        <v>-100</v>
      </c>
      <c r="Y93">
        <v>7.51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9.6300000000000008</v>
      </c>
      <c r="N94" s="73">
        <v>0</v>
      </c>
      <c r="O94" s="46">
        <v>-85</v>
      </c>
      <c r="P94" s="46">
        <v>0</v>
      </c>
      <c r="Q94" s="46">
        <v>0</v>
      </c>
      <c r="R94" s="46">
        <v>0</v>
      </c>
      <c r="S94" s="74">
        <v>0</v>
      </c>
      <c r="U94" s="73">
        <v>-85</v>
      </c>
      <c r="V94" s="74">
        <v>9.6300000000000008</v>
      </c>
      <c r="W94">
        <v>0</v>
      </c>
      <c r="X94">
        <v>-85</v>
      </c>
      <c r="Y94">
        <v>9.6300000000000008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9.6300000000000008</v>
      </c>
      <c r="N95" s="73">
        <v>0</v>
      </c>
      <c r="O95" s="46">
        <v>-100</v>
      </c>
      <c r="P95" s="46">
        <v>0</v>
      </c>
      <c r="Q95" s="46">
        <v>0</v>
      </c>
      <c r="R95" s="46">
        <v>0</v>
      </c>
      <c r="S95" s="74">
        <v>0</v>
      </c>
      <c r="U95" s="73">
        <v>-100</v>
      </c>
      <c r="V95" s="74">
        <v>9.6300000000000008</v>
      </c>
      <c r="W95">
        <v>0</v>
      </c>
      <c r="X95">
        <v>-100</v>
      </c>
      <c r="Y95">
        <v>9.6300000000000008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8.66</v>
      </c>
      <c r="N96" s="73">
        <v>0</v>
      </c>
      <c r="O96" s="46">
        <v>-115</v>
      </c>
      <c r="P96" s="46">
        <v>-20</v>
      </c>
      <c r="Q96" s="46">
        <v>0</v>
      </c>
      <c r="R96" s="46">
        <v>0</v>
      </c>
      <c r="S96" s="74">
        <v>0</v>
      </c>
      <c r="U96" s="73">
        <v>-135</v>
      </c>
      <c r="V96" s="74">
        <v>8.66</v>
      </c>
      <c r="W96">
        <v>0</v>
      </c>
      <c r="X96">
        <v>-115</v>
      </c>
      <c r="Y96">
        <v>8.66</v>
      </c>
      <c r="Z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10.59</v>
      </c>
      <c r="N97" s="73">
        <v>0</v>
      </c>
      <c r="O97" s="46">
        <v>-130</v>
      </c>
      <c r="P97" s="46">
        <v>-34</v>
      </c>
      <c r="Q97" s="46">
        <v>0</v>
      </c>
      <c r="R97" s="46">
        <v>0</v>
      </c>
      <c r="S97" s="74">
        <v>0</v>
      </c>
      <c r="U97" s="73">
        <v>-164</v>
      </c>
      <c r="V97" s="74">
        <v>10.59</v>
      </c>
      <c r="W97">
        <v>0</v>
      </c>
      <c r="X97">
        <v>-130</v>
      </c>
      <c r="Y97">
        <v>10.59</v>
      </c>
      <c r="Z97">
        <v>-34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6.16</v>
      </c>
      <c r="N98" s="73">
        <v>0</v>
      </c>
      <c r="O98" s="46">
        <v>-150</v>
      </c>
      <c r="P98" s="46">
        <v>-47</v>
      </c>
      <c r="Q98" s="46">
        <v>0</v>
      </c>
      <c r="R98" s="46">
        <v>0</v>
      </c>
      <c r="S98" s="74">
        <v>0</v>
      </c>
      <c r="U98" s="73">
        <v>-197</v>
      </c>
      <c r="V98" s="74">
        <v>6.16</v>
      </c>
      <c r="W98">
        <v>0</v>
      </c>
      <c r="X98">
        <v>-150</v>
      </c>
      <c r="Y98">
        <v>6.16</v>
      </c>
      <c r="Z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0.75537250000000011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9.7682500000000005E-2</v>
      </c>
      <c r="N99" s="68">
        <f t="shared" si="1"/>
        <v>0</v>
      </c>
      <c r="O99" s="69">
        <f t="shared" si="1"/>
        <v>-1.7779700000000001</v>
      </c>
      <c r="P99" s="69">
        <f t="shared" si="1"/>
        <v>-0.44583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-2.2238000000000002</v>
      </c>
      <c r="V99" s="70">
        <f t="shared" si="1"/>
        <v>0.8530549999999999</v>
      </c>
      <c r="W99">
        <f t="shared" si="1"/>
        <v>0.75537250000000011</v>
      </c>
      <c r="X99">
        <f t="shared" si="1"/>
        <v>-1.7779700000000001</v>
      </c>
      <c r="Y99">
        <f t="shared" si="1"/>
        <v>9.7682500000000005E-2</v>
      </c>
      <c r="Z99">
        <f t="shared" si="1"/>
        <v>-0.44583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146</v>
      </c>
      <c r="X1" t="s">
        <v>145</v>
      </c>
      <c r="Y1" t="s">
        <v>145</v>
      </c>
      <c r="Z1" t="s">
        <v>539</v>
      </c>
      <c r="AA1" t="s">
        <v>145</v>
      </c>
      <c r="AB1" t="s">
        <v>543</v>
      </c>
      <c r="AC1" t="s">
        <v>146</v>
      </c>
      <c r="AD1" t="s">
        <v>145</v>
      </c>
      <c r="AE1" t="s">
        <v>146</v>
      </c>
      <c r="AF1" t="s">
        <v>550</v>
      </c>
      <c r="AG1" t="s">
        <v>146</v>
      </c>
      <c r="AH1" t="s">
        <v>553</v>
      </c>
      <c r="AI1" t="s">
        <v>555</v>
      </c>
      <c r="AJ1" t="s">
        <v>145</v>
      </c>
      <c r="AK1" t="s">
        <v>149</v>
      </c>
      <c r="AL1" t="s">
        <v>145</v>
      </c>
      <c r="AM1" t="s">
        <v>145</v>
      </c>
      <c r="AN1" t="s">
        <v>146</v>
      </c>
      <c r="AO1" t="s">
        <v>564</v>
      </c>
      <c r="AP1" t="s">
        <v>566</v>
      </c>
      <c r="AQ1" t="s">
        <v>568</v>
      </c>
      <c r="AR1" t="s">
        <v>568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W2" s="28" t="s">
        <v>534</v>
      </c>
      <c r="X2" t="s">
        <v>536</v>
      </c>
      <c r="Y2" t="s">
        <v>536</v>
      </c>
      <c r="Z2" t="s">
        <v>369</v>
      </c>
      <c r="AA2" t="s">
        <v>541</v>
      </c>
      <c r="AB2" t="s">
        <v>358</v>
      </c>
      <c r="AC2" t="s">
        <v>545</v>
      </c>
      <c r="AD2" t="s">
        <v>547</v>
      </c>
      <c r="AE2" t="s">
        <v>534</v>
      </c>
      <c r="AF2" t="s">
        <v>148</v>
      </c>
      <c r="AG2" t="s">
        <v>547</v>
      </c>
      <c r="AH2" t="s">
        <v>149</v>
      </c>
      <c r="AI2" t="s">
        <v>149</v>
      </c>
      <c r="AJ2" t="s">
        <v>547</v>
      </c>
      <c r="AK2" t="s">
        <v>558</v>
      </c>
      <c r="AL2" t="s">
        <v>547</v>
      </c>
      <c r="AM2" t="s">
        <v>534</v>
      </c>
      <c r="AN2" t="s">
        <v>562</v>
      </c>
      <c r="AO2" t="s">
        <v>148</v>
      </c>
      <c r="AP2" t="s">
        <v>146</v>
      </c>
      <c r="AQ2" t="s">
        <v>148</v>
      </c>
      <c r="AR2" t="s">
        <v>148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4.32</v>
      </c>
      <c r="K3" s="53">
        <v>48.13</v>
      </c>
      <c r="L3" s="53">
        <v>0</v>
      </c>
      <c r="M3" s="72">
        <v>0</v>
      </c>
      <c r="N3" s="71">
        <v>256.5</v>
      </c>
      <c r="O3" s="53">
        <v>434.03</v>
      </c>
      <c r="P3" s="53">
        <v>150</v>
      </c>
      <c r="Q3" s="53">
        <v>0</v>
      </c>
      <c r="R3" s="53">
        <v>0</v>
      </c>
      <c r="S3" s="72">
        <v>0</v>
      </c>
      <c r="W3">
        <v>100</v>
      </c>
      <c r="X3">
        <v>0</v>
      </c>
      <c r="Y3">
        <v>0</v>
      </c>
      <c r="Z3">
        <v>0</v>
      </c>
      <c r="AA3">
        <v>25</v>
      </c>
      <c r="AB3">
        <v>0.39</v>
      </c>
      <c r="AC3">
        <v>100</v>
      </c>
      <c r="AD3">
        <v>0</v>
      </c>
      <c r="AE3">
        <v>100</v>
      </c>
      <c r="AF3">
        <v>48.13</v>
      </c>
      <c r="AG3">
        <v>34.03</v>
      </c>
      <c r="AH3">
        <v>0</v>
      </c>
      <c r="AI3">
        <v>4.32</v>
      </c>
      <c r="AJ3">
        <v>102.01</v>
      </c>
      <c r="AK3">
        <v>150</v>
      </c>
      <c r="AL3">
        <v>79.489999999999995</v>
      </c>
      <c r="AM3">
        <v>50</v>
      </c>
      <c r="AN3">
        <v>100</v>
      </c>
      <c r="AO3">
        <v>0</v>
      </c>
      <c r="AP3">
        <v>0</v>
      </c>
      <c r="AQ3">
        <v>0</v>
      </c>
      <c r="AR3">
        <v>0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4.32</v>
      </c>
      <c r="K4" s="46">
        <v>48.13</v>
      </c>
      <c r="L4" s="46">
        <v>0</v>
      </c>
      <c r="M4" s="74">
        <v>0</v>
      </c>
      <c r="N4" s="73">
        <v>256.5</v>
      </c>
      <c r="O4" s="46">
        <v>434.03</v>
      </c>
      <c r="P4" s="46">
        <v>150</v>
      </c>
      <c r="Q4" s="46">
        <v>0</v>
      </c>
      <c r="R4" s="46">
        <v>0</v>
      </c>
      <c r="S4" s="74">
        <v>0</v>
      </c>
      <c r="W4">
        <v>100</v>
      </c>
      <c r="X4">
        <v>0</v>
      </c>
      <c r="Y4">
        <v>0</v>
      </c>
      <c r="Z4">
        <v>0</v>
      </c>
      <c r="AA4">
        <v>25</v>
      </c>
      <c r="AB4">
        <v>0.39</v>
      </c>
      <c r="AC4">
        <v>100</v>
      </c>
      <c r="AD4">
        <v>0</v>
      </c>
      <c r="AE4">
        <v>100</v>
      </c>
      <c r="AF4">
        <v>48.13</v>
      </c>
      <c r="AG4">
        <v>34.03</v>
      </c>
      <c r="AH4">
        <v>0</v>
      </c>
      <c r="AI4">
        <v>4.32</v>
      </c>
      <c r="AJ4">
        <v>102.01</v>
      </c>
      <c r="AK4">
        <v>150</v>
      </c>
      <c r="AL4">
        <v>79.489999999999995</v>
      </c>
      <c r="AM4">
        <v>50</v>
      </c>
      <c r="AN4">
        <v>100</v>
      </c>
      <c r="AO4">
        <v>0</v>
      </c>
      <c r="AP4">
        <v>0</v>
      </c>
      <c r="AQ4">
        <v>0</v>
      </c>
      <c r="AR4">
        <v>0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4.32</v>
      </c>
      <c r="K5" s="46">
        <v>48.13</v>
      </c>
      <c r="L5" s="46">
        <v>0</v>
      </c>
      <c r="M5" s="74">
        <v>0</v>
      </c>
      <c r="N5" s="73">
        <v>256.5</v>
      </c>
      <c r="O5" s="46">
        <v>434.03</v>
      </c>
      <c r="P5" s="46">
        <v>150</v>
      </c>
      <c r="Q5" s="46">
        <v>0</v>
      </c>
      <c r="R5" s="46">
        <v>0</v>
      </c>
      <c r="S5" s="74">
        <v>0</v>
      </c>
      <c r="W5">
        <v>100</v>
      </c>
      <c r="X5">
        <v>0</v>
      </c>
      <c r="Y5">
        <v>0</v>
      </c>
      <c r="Z5">
        <v>0</v>
      </c>
      <c r="AA5">
        <v>25</v>
      </c>
      <c r="AB5">
        <v>0.39</v>
      </c>
      <c r="AC5">
        <v>100</v>
      </c>
      <c r="AD5">
        <v>0</v>
      </c>
      <c r="AE5">
        <v>100</v>
      </c>
      <c r="AF5">
        <v>48.13</v>
      </c>
      <c r="AG5">
        <v>34.03</v>
      </c>
      <c r="AH5">
        <v>0</v>
      </c>
      <c r="AI5">
        <v>4.32</v>
      </c>
      <c r="AJ5">
        <v>102.01</v>
      </c>
      <c r="AK5">
        <v>150</v>
      </c>
      <c r="AL5">
        <v>79.489999999999995</v>
      </c>
      <c r="AM5">
        <v>50</v>
      </c>
      <c r="AN5">
        <v>100</v>
      </c>
      <c r="AO5">
        <v>0</v>
      </c>
      <c r="AP5">
        <v>0</v>
      </c>
      <c r="AQ5">
        <v>0</v>
      </c>
      <c r="AR5">
        <v>0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4.32</v>
      </c>
      <c r="K6" s="46">
        <v>48.13</v>
      </c>
      <c r="L6" s="46">
        <v>0</v>
      </c>
      <c r="M6" s="74">
        <v>0</v>
      </c>
      <c r="N6" s="73">
        <v>256.5</v>
      </c>
      <c r="O6" s="46">
        <v>434.03</v>
      </c>
      <c r="P6" s="46">
        <v>150</v>
      </c>
      <c r="Q6" s="46">
        <v>0</v>
      </c>
      <c r="R6" s="46">
        <v>0</v>
      </c>
      <c r="S6" s="74">
        <v>0</v>
      </c>
      <c r="W6">
        <v>100</v>
      </c>
      <c r="X6">
        <v>0</v>
      </c>
      <c r="Y6">
        <v>0</v>
      </c>
      <c r="Z6">
        <v>0</v>
      </c>
      <c r="AA6">
        <v>25</v>
      </c>
      <c r="AB6">
        <v>0.39</v>
      </c>
      <c r="AC6">
        <v>100</v>
      </c>
      <c r="AD6">
        <v>0</v>
      </c>
      <c r="AE6">
        <v>100</v>
      </c>
      <c r="AF6">
        <v>48.13</v>
      </c>
      <c r="AG6">
        <v>34.03</v>
      </c>
      <c r="AH6">
        <v>0</v>
      </c>
      <c r="AI6">
        <v>4.32</v>
      </c>
      <c r="AJ6">
        <v>102.01</v>
      </c>
      <c r="AK6">
        <v>150</v>
      </c>
      <c r="AL6">
        <v>79.489999999999995</v>
      </c>
      <c r="AM6">
        <v>50</v>
      </c>
      <c r="AN6">
        <v>100</v>
      </c>
      <c r="AO6">
        <v>0</v>
      </c>
      <c r="AP6">
        <v>0</v>
      </c>
      <c r="AQ6">
        <v>0</v>
      </c>
      <c r="AR6">
        <v>0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4.32</v>
      </c>
      <c r="K7" s="46">
        <v>48.13</v>
      </c>
      <c r="L7" s="46">
        <v>0</v>
      </c>
      <c r="M7" s="74">
        <v>0</v>
      </c>
      <c r="N7" s="73">
        <v>256.5</v>
      </c>
      <c r="O7" s="46">
        <v>434.03</v>
      </c>
      <c r="P7" s="46">
        <v>150</v>
      </c>
      <c r="Q7" s="46">
        <v>0</v>
      </c>
      <c r="R7" s="46">
        <v>0</v>
      </c>
      <c r="S7" s="74">
        <v>0</v>
      </c>
      <c r="W7">
        <v>100</v>
      </c>
      <c r="X7">
        <v>0</v>
      </c>
      <c r="Y7">
        <v>0</v>
      </c>
      <c r="Z7">
        <v>0</v>
      </c>
      <c r="AA7">
        <v>25</v>
      </c>
      <c r="AB7">
        <v>0.39</v>
      </c>
      <c r="AC7">
        <v>100</v>
      </c>
      <c r="AD7">
        <v>0</v>
      </c>
      <c r="AE7">
        <v>100</v>
      </c>
      <c r="AF7">
        <v>48.13</v>
      </c>
      <c r="AG7">
        <v>34.03</v>
      </c>
      <c r="AH7">
        <v>0</v>
      </c>
      <c r="AI7">
        <v>4.32</v>
      </c>
      <c r="AJ7">
        <v>102.01</v>
      </c>
      <c r="AK7">
        <v>150</v>
      </c>
      <c r="AL7">
        <v>79.489999999999995</v>
      </c>
      <c r="AM7">
        <v>50</v>
      </c>
      <c r="AN7">
        <v>100</v>
      </c>
      <c r="AO7">
        <v>0</v>
      </c>
      <c r="AP7">
        <v>0</v>
      </c>
      <c r="AQ7">
        <v>0</v>
      </c>
      <c r="AR7">
        <v>0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4.32</v>
      </c>
      <c r="K8" s="46">
        <v>48.13</v>
      </c>
      <c r="L8" s="46">
        <v>0</v>
      </c>
      <c r="M8" s="74">
        <v>0</v>
      </c>
      <c r="N8" s="73">
        <v>256.5</v>
      </c>
      <c r="O8" s="46">
        <v>434.03</v>
      </c>
      <c r="P8" s="46">
        <v>150</v>
      </c>
      <c r="Q8" s="46">
        <v>0</v>
      </c>
      <c r="R8" s="46">
        <v>0</v>
      </c>
      <c r="S8" s="74">
        <v>0</v>
      </c>
      <c r="W8">
        <v>100</v>
      </c>
      <c r="X8">
        <v>0</v>
      </c>
      <c r="Y8">
        <v>0</v>
      </c>
      <c r="Z8">
        <v>0</v>
      </c>
      <c r="AA8">
        <v>25</v>
      </c>
      <c r="AB8">
        <v>0.39</v>
      </c>
      <c r="AC8">
        <v>100</v>
      </c>
      <c r="AD8">
        <v>0</v>
      </c>
      <c r="AE8">
        <v>100</v>
      </c>
      <c r="AF8">
        <v>48.13</v>
      </c>
      <c r="AG8">
        <v>34.03</v>
      </c>
      <c r="AH8">
        <v>0</v>
      </c>
      <c r="AI8">
        <v>4.32</v>
      </c>
      <c r="AJ8">
        <v>102.01</v>
      </c>
      <c r="AK8">
        <v>150</v>
      </c>
      <c r="AL8">
        <v>79.489999999999995</v>
      </c>
      <c r="AM8">
        <v>50</v>
      </c>
      <c r="AN8">
        <v>100</v>
      </c>
      <c r="AO8">
        <v>0</v>
      </c>
      <c r="AP8">
        <v>0</v>
      </c>
      <c r="AQ8">
        <v>0</v>
      </c>
      <c r="AR8">
        <v>0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4.32</v>
      </c>
      <c r="K9" s="46">
        <v>48.13</v>
      </c>
      <c r="L9" s="46">
        <v>0</v>
      </c>
      <c r="M9" s="74">
        <v>0</v>
      </c>
      <c r="N9" s="73">
        <v>256.5</v>
      </c>
      <c r="O9" s="46">
        <v>434.03</v>
      </c>
      <c r="P9" s="46">
        <v>150</v>
      </c>
      <c r="Q9" s="46">
        <v>0</v>
      </c>
      <c r="R9" s="46">
        <v>0</v>
      </c>
      <c r="S9" s="74">
        <v>0</v>
      </c>
      <c r="W9">
        <v>100</v>
      </c>
      <c r="X9">
        <v>0</v>
      </c>
      <c r="Y9">
        <v>0</v>
      </c>
      <c r="Z9">
        <v>0</v>
      </c>
      <c r="AA9">
        <v>25</v>
      </c>
      <c r="AB9">
        <v>0.39</v>
      </c>
      <c r="AC9">
        <v>100</v>
      </c>
      <c r="AD9">
        <v>0</v>
      </c>
      <c r="AE9">
        <v>100</v>
      </c>
      <c r="AF9">
        <v>48.13</v>
      </c>
      <c r="AG9">
        <v>34.03</v>
      </c>
      <c r="AH9">
        <v>0</v>
      </c>
      <c r="AI9">
        <v>4.32</v>
      </c>
      <c r="AJ9">
        <v>102.01</v>
      </c>
      <c r="AK9">
        <v>150</v>
      </c>
      <c r="AL9">
        <v>79.489999999999995</v>
      </c>
      <c r="AM9">
        <v>50</v>
      </c>
      <c r="AN9">
        <v>100</v>
      </c>
      <c r="AO9">
        <v>0</v>
      </c>
      <c r="AP9">
        <v>0</v>
      </c>
      <c r="AQ9">
        <v>0</v>
      </c>
      <c r="AR9">
        <v>0</v>
      </c>
    </row>
    <row r="10" spans="1:44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4.32</v>
      </c>
      <c r="K10" s="46">
        <v>48.13</v>
      </c>
      <c r="L10" s="46">
        <v>0</v>
      </c>
      <c r="M10" s="74">
        <v>0</v>
      </c>
      <c r="N10" s="73">
        <v>256.5</v>
      </c>
      <c r="O10" s="46">
        <v>434.03</v>
      </c>
      <c r="P10" s="46">
        <v>150</v>
      </c>
      <c r="Q10" s="46">
        <v>0</v>
      </c>
      <c r="R10" s="46">
        <v>0</v>
      </c>
      <c r="S10" s="74">
        <v>0</v>
      </c>
      <c r="W10">
        <v>100</v>
      </c>
      <c r="X10">
        <v>0</v>
      </c>
      <c r="Y10">
        <v>0</v>
      </c>
      <c r="Z10">
        <v>0</v>
      </c>
      <c r="AA10">
        <v>25</v>
      </c>
      <c r="AB10">
        <v>0.39</v>
      </c>
      <c r="AC10">
        <v>100</v>
      </c>
      <c r="AD10">
        <v>0</v>
      </c>
      <c r="AE10">
        <v>100</v>
      </c>
      <c r="AF10">
        <v>48.13</v>
      </c>
      <c r="AG10">
        <v>34.03</v>
      </c>
      <c r="AH10">
        <v>0</v>
      </c>
      <c r="AI10">
        <v>4.32</v>
      </c>
      <c r="AJ10">
        <v>102.01</v>
      </c>
      <c r="AK10">
        <v>150</v>
      </c>
      <c r="AL10">
        <v>79.489999999999995</v>
      </c>
      <c r="AM10">
        <v>50</v>
      </c>
      <c r="AN10">
        <v>100</v>
      </c>
      <c r="AO10">
        <v>0</v>
      </c>
      <c r="AP10">
        <v>0</v>
      </c>
      <c r="AQ10">
        <v>0</v>
      </c>
      <c r="AR10">
        <v>0</v>
      </c>
    </row>
    <row r="11" spans="1:44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4.2300000000000004</v>
      </c>
      <c r="K11" s="46">
        <v>48.13</v>
      </c>
      <c r="L11" s="46">
        <v>0</v>
      </c>
      <c r="M11" s="74">
        <v>0</v>
      </c>
      <c r="N11" s="73">
        <v>256.5</v>
      </c>
      <c r="O11" s="46">
        <v>434.03</v>
      </c>
      <c r="P11" s="46">
        <v>150</v>
      </c>
      <c r="Q11" s="46">
        <v>0</v>
      </c>
      <c r="R11" s="46">
        <v>0</v>
      </c>
      <c r="S11" s="74">
        <v>0</v>
      </c>
      <c r="W11">
        <v>100</v>
      </c>
      <c r="X11">
        <v>0</v>
      </c>
      <c r="Y11">
        <v>0</v>
      </c>
      <c r="Z11">
        <v>0</v>
      </c>
      <c r="AA11">
        <v>25</v>
      </c>
      <c r="AB11">
        <v>0.39</v>
      </c>
      <c r="AC11">
        <v>100</v>
      </c>
      <c r="AD11">
        <v>0</v>
      </c>
      <c r="AE11">
        <v>100</v>
      </c>
      <c r="AF11">
        <v>48.13</v>
      </c>
      <c r="AG11">
        <v>34.03</v>
      </c>
      <c r="AH11">
        <v>0</v>
      </c>
      <c r="AI11">
        <v>4.2300000000000004</v>
      </c>
      <c r="AJ11">
        <v>102.01</v>
      </c>
      <c r="AK11">
        <v>150</v>
      </c>
      <c r="AL11">
        <v>79.489999999999995</v>
      </c>
      <c r="AM11">
        <v>50</v>
      </c>
      <c r="AN11">
        <v>100</v>
      </c>
      <c r="AO11">
        <v>0</v>
      </c>
      <c r="AP11">
        <v>0</v>
      </c>
      <c r="AQ11">
        <v>0</v>
      </c>
      <c r="AR11">
        <v>0</v>
      </c>
    </row>
    <row r="12" spans="1:44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4.2300000000000004</v>
      </c>
      <c r="K12" s="46">
        <v>48.13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</v>
      </c>
      <c r="AA12">
        <v>25</v>
      </c>
      <c r="AB12">
        <v>0.39</v>
      </c>
      <c r="AC12">
        <v>100</v>
      </c>
      <c r="AD12">
        <v>0</v>
      </c>
      <c r="AE12">
        <v>100</v>
      </c>
      <c r="AF12">
        <v>48.13</v>
      </c>
      <c r="AG12">
        <v>34.03</v>
      </c>
      <c r="AH12">
        <v>0</v>
      </c>
      <c r="AI12">
        <v>4.2300000000000004</v>
      </c>
      <c r="AJ12">
        <v>102.01</v>
      </c>
      <c r="AK12">
        <v>150</v>
      </c>
      <c r="AL12">
        <v>79.489999999999995</v>
      </c>
      <c r="AM12">
        <v>50</v>
      </c>
      <c r="AN12">
        <v>100</v>
      </c>
      <c r="AO12">
        <v>0</v>
      </c>
      <c r="AP12">
        <v>0</v>
      </c>
      <c r="AQ12">
        <v>0</v>
      </c>
      <c r="AR12">
        <v>0</v>
      </c>
    </row>
    <row r="13" spans="1:44">
      <c r="A13" t="s">
        <v>242</v>
      </c>
      <c r="G13" t="s">
        <v>55</v>
      </c>
      <c r="H13" s="73">
        <v>0.39</v>
      </c>
      <c r="I13" s="46">
        <v>0</v>
      </c>
      <c r="J13" s="46">
        <v>4.2300000000000004</v>
      </c>
      <c r="K13" s="46">
        <v>48.13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</v>
      </c>
      <c r="AA13">
        <v>25</v>
      </c>
      <c r="AB13">
        <v>0.39</v>
      </c>
      <c r="AC13">
        <v>100</v>
      </c>
      <c r="AD13">
        <v>0</v>
      </c>
      <c r="AE13">
        <v>100</v>
      </c>
      <c r="AF13">
        <v>48.13</v>
      </c>
      <c r="AG13">
        <v>34.03</v>
      </c>
      <c r="AH13">
        <v>0</v>
      </c>
      <c r="AI13">
        <v>4.2300000000000004</v>
      </c>
      <c r="AJ13">
        <v>102.01</v>
      </c>
      <c r="AK13">
        <v>150</v>
      </c>
      <c r="AL13">
        <v>79.489999999999995</v>
      </c>
      <c r="AM13">
        <v>50</v>
      </c>
      <c r="AN13">
        <v>100</v>
      </c>
      <c r="AO13">
        <v>0</v>
      </c>
      <c r="AP13">
        <v>0</v>
      </c>
      <c r="AQ13">
        <v>0</v>
      </c>
      <c r="AR13">
        <v>0</v>
      </c>
    </row>
    <row r="14" spans="1:44">
      <c r="A14" t="s">
        <v>243</v>
      </c>
      <c r="G14" t="s">
        <v>56</v>
      </c>
      <c r="H14" s="73">
        <v>0.39</v>
      </c>
      <c r="I14" s="46">
        <v>0</v>
      </c>
      <c r="J14" s="46">
        <v>4.2300000000000004</v>
      </c>
      <c r="K14" s="46">
        <v>48.13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</v>
      </c>
      <c r="AA14">
        <v>25</v>
      </c>
      <c r="AB14">
        <v>0.39</v>
      </c>
      <c r="AC14">
        <v>100</v>
      </c>
      <c r="AD14">
        <v>0</v>
      </c>
      <c r="AE14">
        <v>100</v>
      </c>
      <c r="AF14">
        <v>48.13</v>
      </c>
      <c r="AG14">
        <v>34.03</v>
      </c>
      <c r="AH14">
        <v>0</v>
      </c>
      <c r="AI14">
        <v>4.2300000000000004</v>
      </c>
      <c r="AJ14">
        <v>102.01</v>
      </c>
      <c r="AK14">
        <v>150</v>
      </c>
      <c r="AL14">
        <v>79.489999999999995</v>
      </c>
      <c r="AM14">
        <v>50</v>
      </c>
      <c r="AN14">
        <v>100</v>
      </c>
      <c r="AO14">
        <v>0</v>
      </c>
      <c r="AP14">
        <v>0</v>
      </c>
      <c r="AQ14">
        <v>0</v>
      </c>
      <c r="AR14">
        <v>0</v>
      </c>
    </row>
    <row r="15" spans="1:44">
      <c r="A15" t="s">
        <v>244</v>
      </c>
      <c r="G15" t="s">
        <v>57</v>
      </c>
      <c r="H15" s="73">
        <v>0.39</v>
      </c>
      <c r="I15" s="46">
        <v>0</v>
      </c>
      <c r="J15" s="46">
        <v>4.2300000000000004</v>
      </c>
      <c r="K15" s="46">
        <v>48.13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</v>
      </c>
      <c r="AA15">
        <v>25</v>
      </c>
      <c r="AB15">
        <v>0.39</v>
      </c>
      <c r="AC15">
        <v>100</v>
      </c>
      <c r="AD15">
        <v>0</v>
      </c>
      <c r="AE15">
        <v>100</v>
      </c>
      <c r="AF15">
        <v>48.13</v>
      </c>
      <c r="AG15">
        <v>34.03</v>
      </c>
      <c r="AH15">
        <v>0</v>
      </c>
      <c r="AI15">
        <v>4.2300000000000004</v>
      </c>
      <c r="AJ15">
        <v>102.01</v>
      </c>
      <c r="AK15">
        <v>150</v>
      </c>
      <c r="AL15">
        <v>79.489999999999995</v>
      </c>
      <c r="AM15">
        <v>50</v>
      </c>
      <c r="AN15">
        <v>100</v>
      </c>
      <c r="AO15">
        <v>0</v>
      </c>
      <c r="AP15">
        <v>0</v>
      </c>
      <c r="AQ15">
        <v>0</v>
      </c>
      <c r="AR15">
        <v>0</v>
      </c>
    </row>
    <row r="16" spans="1:44">
      <c r="A16" t="s">
        <v>245</v>
      </c>
      <c r="G16" t="s">
        <v>58</v>
      </c>
      <c r="H16" s="73">
        <v>0.39</v>
      </c>
      <c r="I16" s="46">
        <v>0</v>
      </c>
      <c r="J16" s="46">
        <v>4.2300000000000004</v>
      </c>
      <c r="K16" s="46">
        <v>48.13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</v>
      </c>
      <c r="AA16">
        <v>25</v>
      </c>
      <c r="AB16">
        <v>0.39</v>
      </c>
      <c r="AC16">
        <v>100</v>
      </c>
      <c r="AD16">
        <v>0</v>
      </c>
      <c r="AE16">
        <v>100</v>
      </c>
      <c r="AF16">
        <v>48.13</v>
      </c>
      <c r="AG16">
        <v>34.03</v>
      </c>
      <c r="AH16">
        <v>0</v>
      </c>
      <c r="AI16">
        <v>4.2300000000000004</v>
      </c>
      <c r="AJ16">
        <v>102.01</v>
      </c>
      <c r="AK16">
        <v>150</v>
      </c>
      <c r="AL16">
        <v>79.489999999999995</v>
      </c>
      <c r="AM16">
        <v>50</v>
      </c>
      <c r="AN16">
        <v>100</v>
      </c>
      <c r="AO16">
        <v>0</v>
      </c>
      <c r="AP16">
        <v>0</v>
      </c>
      <c r="AQ16">
        <v>0</v>
      </c>
      <c r="AR16">
        <v>0</v>
      </c>
    </row>
    <row r="17" spans="1:44">
      <c r="A17" t="s">
        <v>246</v>
      </c>
      <c r="G17" t="s">
        <v>59</v>
      </c>
      <c r="H17" s="73">
        <v>0.39</v>
      </c>
      <c r="I17" s="46">
        <v>0</v>
      </c>
      <c r="J17" s="46">
        <v>4.2300000000000004</v>
      </c>
      <c r="K17" s="46">
        <v>48.13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</v>
      </c>
      <c r="AA17">
        <v>25</v>
      </c>
      <c r="AB17">
        <v>0.39</v>
      </c>
      <c r="AC17">
        <v>100</v>
      </c>
      <c r="AD17">
        <v>0</v>
      </c>
      <c r="AE17">
        <v>100</v>
      </c>
      <c r="AF17">
        <v>48.13</v>
      </c>
      <c r="AG17">
        <v>34.03</v>
      </c>
      <c r="AH17">
        <v>0</v>
      </c>
      <c r="AI17">
        <v>4.2300000000000004</v>
      </c>
      <c r="AJ17">
        <v>102.01</v>
      </c>
      <c r="AK17">
        <v>150</v>
      </c>
      <c r="AL17">
        <v>79.489999999999995</v>
      </c>
      <c r="AM17">
        <v>50</v>
      </c>
      <c r="AN17">
        <v>100</v>
      </c>
      <c r="AO17">
        <v>0</v>
      </c>
      <c r="AP17">
        <v>0</v>
      </c>
      <c r="AQ17">
        <v>0</v>
      </c>
      <c r="AR17">
        <v>0</v>
      </c>
    </row>
    <row r="18" spans="1:44">
      <c r="A18" t="s">
        <v>247</v>
      </c>
      <c r="G18" t="s">
        <v>60</v>
      </c>
      <c r="H18" s="73">
        <v>0.39</v>
      </c>
      <c r="I18" s="46">
        <v>0</v>
      </c>
      <c r="J18" s="46">
        <v>4.2300000000000004</v>
      </c>
      <c r="K18" s="46">
        <v>48.13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</v>
      </c>
      <c r="AA18">
        <v>25</v>
      </c>
      <c r="AB18">
        <v>0.39</v>
      </c>
      <c r="AC18">
        <v>100</v>
      </c>
      <c r="AD18">
        <v>0</v>
      </c>
      <c r="AE18">
        <v>100</v>
      </c>
      <c r="AF18">
        <v>48.13</v>
      </c>
      <c r="AG18">
        <v>34.03</v>
      </c>
      <c r="AH18">
        <v>0</v>
      </c>
      <c r="AI18">
        <v>4.2300000000000004</v>
      </c>
      <c r="AJ18">
        <v>102.01</v>
      </c>
      <c r="AK18">
        <v>150</v>
      </c>
      <c r="AL18">
        <v>79.489999999999995</v>
      </c>
      <c r="AM18">
        <v>50</v>
      </c>
      <c r="AN18">
        <v>100</v>
      </c>
      <c r="AO18">
        <v>0</v>
      </c>
      <c r="AP18">
        <v>0</v>
      </c>
      <c r="AQ18">
        <v>0</v>
      </c>
      <c r="AR18">
        <v>0</v>
      </c>
    </row>
    <row r="19" spans="1:44">
      <c r="A19" t="s">
        <v>261</v>
      </c>
      <c r="G19" t="s">
        <v>61</v>
      </c>
      <c r="H19" s="73">
        <v>0.39</v>
      </c>
      <c r="I19" s="46">
        <v>0</v>
      </c>
      <c r="J19" s="46">
        <v>4.1399999999999997</v>
      </c>
      <c r="K19" s="46">
        <v>48.13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</v>
      </c>
      <c r="AA19">
        <v>25</v>
      </c>
      <c r="AB19">
        <v>0.39</v>
      </c>
      <c r="AC19">
        <v>100</v>
      </c>
      <c r="AD19">
        <v>0</v>
      </c>
      <c r="AE19">
        <v>100</v>
      </c>
      <c r="AF19">
        <v>48.13</v>
      </c>
      <c r="AG19">
        <v>34.03</v>
      </c>
      <c r="AH19">
        <v>0</v>
      </c>
      <c r="AI19">
        <v>4.1399999999999997</v>
      </c>
      <c r="AJ19">
        <v>102.01</v>
      </c>
      <c r="AK19">
        <v>150</v>
      </c>
      <c r="AL19">
        <v>79.489999999999995</v>
      </c>
      <c r="AM19">
        <v>50</v>
      </c>
      <c r="AN19">
        <v>100</v>
      </c>
      <c r="AO19">
        <v>0</v>
      </c>
      <c r="AP19">
        <v>0</v>
      </c>
      <c r="AQ19">
        <v>0</v>
      </c>
      <c r="AR19">
        <v>0</v>
      </c>
    </row>
    <row r="20" spans="1:44">
      <c r="A20" t="s">
        <v>262</v>
      </c>
      <c r="G20" t="s">
        <v>62</v>
      </c>
      <c r="H20" s="73">
        <v>0.39</v>
      </c>
      <c r="I20" s="46">
        <v>0</v>
      </c>
      <c r="J20" s="46">
        <v>4.1399999999999997</v>
      </c>
      <c r="K20" s="46">
        <v>48.13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</v>
      </c>
      <c r="AA20">
        <v>25</v>
      </c>
      <c r="AB20">
        <v>0.39</v>
      </c>
      <c r="AC20">
        <v>100</v>
      </c>
      <c r="AD20">
        <v>0</v>
      </c>
      <c r="AE20">
        <v>100</v>
      </c>
      <c r="AF20">
        <v>48.13</v>
      </c>
      <c r="AG20">
        <v>34.03</v>
      </c>
      <c r="AH20">
        <v>0</v>
      </c>
      <c r="AI20">
        <v>4.1399999999999997</v>
      </c>
      <c r="AJ20">
        <v>102.01</v>
      </c>
      <c r="AK20">
        <v>150</v>
      </c>
      <c r="AL20">
        <v>79.489999999999995</v>
      </c>
      <c r="AM20">
        <v>50</v>
      </c>
      <c r="AN20">
        <v>100</v>
      </c>
      <c r="AO20">
        <v>0</v>
      </c>
      <c r="AP20">
        <v>0</v>
      </c>
      <c r="AQ20">
        <v>0</v>
      </c>
      <c r="AR20">
        <v>0</v>
      </c>
    </row>
    <row r="21" spans="1:44">
      <c r="A21" t="s">
        <v>248</v>
      </c>
      <c r="G21" t="s">
        <v>63</v>
      </c>
      <c r="H21" s="73">
        <v>0.39</v>
      </c>
      <c r="I21" s="46">
        <v>0</v>
      </c>
      <c r="J21" s="46">
        <v>4.1399999999999997</v>
      </c>
      <c r="K21" s="46">
        <v>48.13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</v>
      </c>
      <c r="AA21">
        <v>25</v>
      </c>
      <c r="AB21">
        <v>0.39</v>
      </c>
      <c r="AC21">
        <v>100</v>
      </c>
      <c r="AD21">
        <v>0</v>
      </c>
      <c r="AE21">
        <v>100</v>
      </c>
      <c r="AF21">
        <v>48.13</v>
      </c>
      <c r="AG21">
        <v>34.03</v>
      </c>
      <c r="AH21">
        <v>0</v>
      </c>
      <c r="AI21">
        <v>4.1399999999999997</v>
      </c>
      <c r="AJ21">
        <v>102.01</v>
      </c>
      <c r="AK21">
        <v>150</v>
      </c>
      <c r="AL21">
        <v>79.489999999999995</v>
      </c>
      <c r="AM21">
        <v>50</v>
      </c>
      <c r="AN21">
        <v>100</v>
      </c>
      <c r="AO21">
        <v>0</v>
      </c>
      <c r="AP21">
        <v>0</v>
      </c>
      <c r="AQ21">
        <v>0</v>
      </c>
      <c r="AR21">
        <v>0</v>
      </c>
    </row>
    <row r="22" spans="1:44">
      <c r="A22" t="s">
        <v>249</v>
      </c>
      <c r="G22" t="s">
        <v>64</v>
      </c>
      <c r="H22" s="73">
        <v>0.39</v>
      </c>
      <c r="I22" s="46">
        <v>0</v>
      </c>
      <c r="J22" s="46">
        <v>4.1399999999999997</v>
      </c>
      <c r="K22" s="46">
        <v>48.13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</v>
      </c>
      <c r="AA22">
        <v>25</v>
      </c>
      <c r="AB22">
        <v>0.39</v>
      </c>
      <c r="AC22">
        <v>100</v>
      </c>
      <c r="AD22">
        <v>0</v>
      </c>
      <c r="AE22">
        <v>100</v>
      </c>
      <c r="AF22">
        <v>48.13</v>
      </c>
      <c r="AG22">
        <v>34.03</v>
      </c>
      <c r="AH22">
        <v>0</v>
      </c>
      <c r="AI22">
        <v>4.1399999999999997</v>
      </c>
      <c r="AJ22">
        <v>102.01</v>
      </c>
      <c r="AK22">
        <v>150</v>
      </c>
      <c r="AL22">
        <v>79.489999999999995</v>
      </c>
      <c r="AM22">
        <v>50</v>
      </c>
      <c r="AN22">
        <v>100</v>
      </c>
      <c r="AO22">
        <v>0</v>
      </c>
      <c r="AP22">
        <v>0</v>
      </c>
      <c r="AQ22">
        <v>0</v>
      </c>
      <c r="AR22">
        <v>0</v>
      </c>
    </row>
    <row r="23" spans="1:44">
      <c r="A23" t="s">
        <v>250</v>
      </c>
      <c r="G23" t="s">
        <v>65</v>
      </c>
      <c r="H23" s="73">
        <v>0.39</v>
      </c>
      <c r="I23" s="46">
        <v>0</v>
      </c>
      <c r="J23" s="46">
        <v>4.1399999999999997</v>
      </c>
      <c r="K23" s="46">
        <v>48.13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</v>
      </c>
      <c r="AA23">
        <v>25</v>
      </c>
      <c r="AB23">
        <v>0.39</v>
      </c>
      <c r="AC23">
        <v>100</v>
      </c>
      <c r="AD23">
        <v>0</v>
      </c>
      <c r="AE23">
        <v>100</v>
      </c>
      <c r="AF23">
        <v>48.13</v>
      </c>
      <c r="AG23">
        <v>34.03</v>
      </c>
      <c r="AH23">
        <v>0</v>
      </c>
      <c r="AI23">
        <v>4.1399999999999997</v>
      </c>
      <c r="AJ23">
        <v>102.01</v>
      </c>
      <c r="AK23">
        <v>150</v>
      </c>
      <c r="AL23">
        <v>79.489999999999995</v>
      </c>
      <c r="AM23">
        <v>50</v>
      </c>
      <c r="AN23">
        <v>100</v>
      </c>
      <c r="AO23">
        <v>0</v>
      </c>
      <c r="AP23">
        <v>0</v>
      </c>
      <c r="AQ23">
        <v>0</v>
      </c>
      <c r="AR23">
        <v>0</v>
      </c>
    </row>
    <row r="24" spans="1:44">
      <c r="A24" t="s">
        <v>251</v>
      </c>
      <c r="G24" t="s">
        <v>66</v>
      </c>
      <c r="H24" s="73">
        <v>0.39</v>
      </c>
      <c r="I24" s="46">
        <v>0</v>
      </c>
      <c r="J24" s="46">
        <v>4.1399999999999997</v>
      </c>
      <c r="K24" s="46">
        <v>48.13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</v>
      </c>
      <c r="AA24">
        <v>25</v>
      </c>
      <c r="AB24">
        <v>0.39</v>
      </c>
      <c r="AC24">
        <v>100</v>
      </c>
      <c r="AD24">
        <v>0</v>
      </c>
      <c r="AE24">
        <v>100</v>
      </c>
      <c r="AF24">
        <v>48.13</v>
      </c>
      <c r="AG24">
        <v>34.03</v>
      </c>
      <c r="AH24">
        <v>0</v>
      </c>
      <c r="AI24">
        <v>4.1399999999999997</v>
      </c>
      <c r="AJ24">
        <v>102.01</v>
      </c>
      <c r="AK24">
        <v>150</v>
      </c>
      <c r="AL24">
        <v>79.489999999999995</v>
      </c>
      <c r="AM24">
        <v>50</v>
      </c>
      <c r="AN24">
        <v>100</v>
      </c>
      <c r="AO24">
        <v>0</v>
      </c>
      <c r="AP24">
        <v>0</v>
      </c>
      <c r="AQ24">
        <v>0</v>
      </c>
      <c r="AR24">
        <v>0</v>
      </c>
    </row>
    <row r="25" spans="1:44">
      <c r="A25" t="s">
        <v>252</v>
      </c>
      <c r="G25" t="s">
        <v>67</v>
      </c>
      <c r="H25" s="73">
        <v>0.39</v>
      </c>
      <c r="I25" s="46">
        <v>0</v>
      </c>
      <c r="J25" s="46">
        <v>4.1399999999999997</v>
      </c>
      <c r="K25" s="46">
        <v>48.13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</v>
      </c>
      <c r="AA25">
        <v>25</v>
      </c>
      <c r="AB25">
        <v>0.39</v>
      </c>
      <c r="AC25">
        <v>100</v>
      </c>
      <c r="AD25">
        <v>0</v>
      </c>
      <c r="AE25">
        <v>100</v>
      </c>
      <c r="AF25">
        <v>48.13</v>
      </c>
      <c r="AG25">
        <v>34.03</v>
      </c>
      <c r="AH25">
        <v>0</v>
      </c>
      <c r="AI25">
        <v>4.1399999999999997</v>
      </c>
      <c r="AJ25">
        <v>102.01</v>
      </c>
      <c r="AK25">
        <v>150</v>
      </c>
      <c r="AL25">
        <v>79.489999999999995</v>
      </c>
      <c r="AM25">
        <v>50</v>
      </c>
      <c r="AN25">
        <v>100</v>
      </c>
      <c r="AO25">
        <v>0</v>
      </c>
      <c r="AP25">
        <v>0</v>
      </c>
      <c r="AQ25">
        <v>0</v>
      </c>
      <c r="AR25">
        <v>0</v>
      </c>
    </row>
    <row r="26" spans="1:44">
      <c r="A26" t="s">
        <v>253</v>
      </c>
      <c r="G26" t="s">
        <v>68</v>
      </c>
      <c r="H26" s="73">
        <v>0.39</v>
      </c>
      <c r="I26" s="46">
        <v>0</v>
      </c>
      <c r="J26" s="46">
        <v>4.1399999999999997</v>
      </c>
      <c r="K26" s="46">
        <v>48.13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</v>
      </c>
      <c r="AA26">
        <v>25</v>
      </c>
      <c r="AB26">
        <v>0.39</v>
      </c>
      <c r="AC26">
        <v>100</v>
      </c>
      <c r="AD26">
        <v>0</v>
      </c>
      <c r="AE26">
        <v>100</v>
      </c>
      <c r="AF26">
        <v>48.13</v>
      </c>
      <c r="AG26">
        <v>34.03</v>
      </c>
      <c r="AH26">
        <v>0</v>
      </c>
      <c r="AI26">
        <v>4.1399999999999997</v>
      </c>
      <c r="AJ26">
        <v>102.01</v>
      </c>
      <c r="AK26">
        <v>150</v>
      </c>
      <c r="AL26">
        <v>79.489999999999995</v>
      </c>
      <c r="AM26">
        <v>50</v>
      </c>
      <c r="AN26">
        <v>100</v>
      </c>
      <c r="AO26">
        <v>0</v>
      </c>
      <c r="AP26">
        <v>0</v>
      </c>
      <c r="AQ26">
        <v>0</v>
      </c>
      <c r="AR26">
        <v>0</v>
      </c>
    </row>
    <row r="27" spans="1:44">
      <c r="A27" t="s">
        <v>254</v>
      </c>
      <c r="G27" t="s">
        <v>69</v>
      </c>
      <c r="H27" s="73">
        <v>0.53</v>
      </c>
      <c r="I27" s="46">
        <v>0</v>
      </c>
      <c r="J27" s="46">
        <v>4.04</v>
      </c>
      <c r="K27" s="46">
        <v>48.13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</v>
      </c>
      <c r="AA27">
        <v>25</v>
      </c>
      <c r="AB27">
        <v>0.53</v>
      </c>
      <c r="AC27">
        <v>100</v>
      </c>
      <c r="AD27">
        <v>182.66</v>
      </c>
      <c r="AE27">
        <v>100</v>
      </c>
      <c r="AF27">
        <v>48.13</v>
      </c>
      <c r="AG27">
        <v>0</v>
      </c>
      <c r="AH27">
        <v>0</v>
      </c>
      <c r="AI27">
        <v>4.04</v>
      </c>
      <c r="AJ27">
        <v>0</v>
      </c>
      <c r="AK27">
        <v>150</v>
      </c>
      <c r="AL27">
        <v>0</v>
      </c>
      <c r="AM27">
        <v>50</v>
      </c>
      <c r="AN27">
        <v>100</v>
      </c>
      <c r="AO27">
        <v>0</v>
      </c>
      <c r="AP27">
        <v>0</v>
      </c>
      <c r="AQ27">
        <v>0</v>
      </c>
      <c r="AR27">
        <v>0</v>
      </c>
    </row>
    <row r="28" spans="1:44">
      <c r="A28" t="s">
        <v>255</v>
      </c>
      <c r="G28" t="s">
        <v>70</v>
      </c>
      <c r="H28" s="73">
        <v>0.53</v>
      </c>
      <c r="I28" s="46">
        <v>0</v>
      </c>
      <c r="J28" s="46">
        <v>4.04</v>
      </c>
      <c r="K28" s="46">
        <v>48.13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</v>
      </c>
      <c r="AA28">
        <v>25</v>
      </c>
      <c r="AB28">
        <v>0.53</v>
      </c>
      <c r="AC28">
        <v>100</v>
      </c>
      <c r="AD28">
        <v>182.66</v>
      </c>
      <c r="AE28">
        <v>100</v>
      </c>
      <c r="AF28">
        <v>48.13</v>
      </c>
      <c r="AG28">
        <v>0</v>
      </c>
      <c r="AH28">
        <v>0</v>
      </c>
      <c r="AI28">
        <v>4.04</v>
      </c>
      <c r="AJ28">
        <v>0</v>
      </c>
      <c r="AK28">
        <v>150</v>
      </c>
      <c r="AL28">
        <v>0</v>
      </c>
      <c r="AM28">
        <v>50</v>
      </c>
      <c r="AN28">
        <v>100</v>
      </c>
      <c r="AO28">
        <v>0</v>
      </c>
      <c r="AP28">
        <v>0</v>
      </c>
      <c r="AQ28">
        <v>0</v>
      </c>
      <c r="AR28">
        <v>0</v>
      </c>
    </row>
    <row r="29" spans="1:44">
      <c r="A29" t="s">
        <v>263</v>
      </c>
      <c r="G29" t="s">
        <v>71</v>
      </c>
      <c r="H29" s="73">
        <v>0.53</v>
      </c>
      <c r="I29" s="46">
        <v>0</v>
      </c>
      <c r="J29" s="46">
        <v>4.04</v>
      </c>
      <c r="K29" s="46">
        <v>48.13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</v>
      </c>
      <c r="AA29">
        <v>25</v>
      </c>
      <c r="AB29">
        <v>0.53</v>
      </c>
      <c r="AC29">
        <v>100</v>
      </c>
      <c r="AD29">
        <v>182.66</v>
      </c>
      <c r="AE29">
        <v>100</v>
      </c>
      <c r="AF29">
        <v>48.13</v>
      </c>
      <c r="AG29">
        <v>0</v>
      </c>
      <c r="AH29">
        <v>0</v>
      </c>
      <c r="AI29">
        <v>4.04</v>
      </c>
      <c r="AJ29">
        <v>0</v>
      </c>
      <c r="AK29">
        <v>150</v>
      </c>
      <c r="AL29">
        <v>0</v>
      </c>
      <c r="AM29">
        <v>50</v>
      </c>
      <c r="AN29">
        <v>100</v>
      </c>
      <c r="AO29">
        <v>0</v>
      </c>
      <c r="AP29">
        <v>0</v>
      </c>
      <c r="AQ29">
        <v>0</v>
      </c>
      <c r="AR29">
        <v>0</v>
      </c>
    </row>
    <row r="30" spans="1:44">
      <c r="A30" t="s">
        <v>264</v>
      </c>
      <c r="G30" t="s">
        <v>72</v>
      </c>
      <c r="H30" s="73">
        <v>0.53</v>
      </c>
      <c r="I30" s="46">
        <v>0</v>
      </c>
      <c r="J30" s="46">
        <v>4.04</v>
      </c>
      <c r="K30" s="46">
        <v>48.13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</v>
      </c>
      <c r="AA30">
        <v>25</v>
      </c>
      <c r="AB30">
        <v>0.53</v>
      </c>
      <c r="AC30">
        <v>100</v>
      </c>
      <c r="AD30">
        <v>182.66</v>
      </c>
      <c r="AE30">
        <v>100</v>
      </c>
      <c r="AF30">
        <v>48.13</v>
      </c>
      <c r="AG30">
        <v>0</v>
      </c>
      <c r="AH30">
        <v>0</v>
      </c>
      <c r="AI30">
        <v>4.04</v>
      </c>
      <c r="AJ30">
        <v>0</v>
      </c>
      <c r="AK30">
        <v>150</v>
      </c>
      <c r="AL30">
        <v>0</v>
      </c>
      <c r="AM30">
        <v>50</v>
      </c>
      <c r="AN30">
        <v>100</v>
      </c>
      <c r="AO30">
        <v>0</v>
      </c>
      <c r="AP30">
        <v>0</v>
      </c>
      <c r="AQ30">
        <v>0</v>
      </c>
      <c r="AR30">
        <v>0</v>
      </c>
    </row>
    <row r="31" spans="1:44">
      <c r="A31" t="s">
        <v>274</v>
      </c>
      <c r="G31" t="s">
        <v>73</v>
      </c>
      <c r="H31" s="73">
        <v>0.57999999999999996</v>
      </c>
      <c r="I31" s="46">
        <v>0</v>
      </c>
      <c r="J31" s="46">
        <v>4.04</v>
      </c>
      <c r="K31" s="46">
        <v>48.13</v>
      </c>
      <c r="L31" s="46">
        <v>0.32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0.32</v>
      </c>
      <c r="AA31">
        <v>25</v>
      </c>
      <c r="AB31">
        <v>0.57999999999999996</v>
      </c>
      <c r="AC31">
        <v>100</v>
      </c>
      <c r="AD31">
        <v>182.66</v>
      </c>
      <c r="AE31">
        <v>100</v>
      </c>
      <c r="AF31">
        <v>48.13</v>
      </c>
      <c r="AG31">
        <v>0</v>
      </c>
      <c r="AH31">
        <v>0</v>
      </c>
      <c r="AI31">
        <v>4.04</v>
      </c>
      <c r="AJ31">
        <v>0</v>
      </c>
      <c r="AK31">
        <v>150</v>
      </c>
      <c r="AL31">
        <v>0</v>
      </c>
      <c r="AM31">
        <v>50</v>
      </c>
      <c r="AN31">
        <v>100</v>
      </c>
      <c r="AO31">
        <v>0</v>
      </c>
      <c r="AP31">
        <v>0</v>
      </c>
      <c r="AQ31">
        <v>0</v>
      </c>
      <c r="AR31">
        <v>0</v>
      </c>
    </row>
    <row r="32" spans="1:44">
      <c r="A32" t="s">
        <v>275</v>
      </c>
      <c r="G32" t="s">
        <v>74</v>
      </c>
      <c r="H32" s="73">
        <v>0.57999999999999996</v>
      </c>
      <c r="I32" s="46">
        <v>0</v>
      </c>
      <c r="J32" s="46">
        <v>4.04</v>
      </c>
      <c r="K32" s="46">
        <v>48.13</v>
      </c>
      <c r="L32" s="46">
        <v>0.7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0.7</v>
      </c>
      <c r="AA32">
        <v>25</v>
      </c>
      <c r="AB32">
        <v>0.57999999999999996</v>
      </c>
      <c r="AC32">
        <v>100</v>
      </c>
      <c r="AD32">
        <v>182.66</v>
      </c>
      <c r="AE32">
        <v>100</v>
      </c>
      <c r="AF32">
        <v>48.13</v>
      </c>
      <c r="AG32">
        <v>0</v>
      </c>
      <c r="AH32">
        <v>0</v>
      </c>
      <c r="AI32">
        <v>4.04</v>
      </c>
      <c r="AJ32">
        <v>0</v>
      </c>
      <c r="AK32">
        <v>150</v>
      </c>
      <c r="AL32">
        <v>0</v>
      </c>
      <c r="AM32">
        <v>50</v>
      </c>
      <c r="AN32">
        <v>100</v>
      </c>
      <c r="AO32">
        <v>0</v>
      </c>
      <c r="AP32">
        <v>0</v>
      </c>
      <c r="AQ32">
        <v>0</v>
      </c>
      <c r="AR32">
        <v>0</v>
      </c>
    </row>
    <row r="33" spans="1:44">
      <c r="A33" t="s">
        <v>276</v>
      </c>
      <c r="G33" t="s">
        <v>75</v>
      </c>
      <c r="H33" s="73">
        <v>0.57999999999999996</v>
      </c>
      <c r="I33" s="46">
        <v>0</v>
      </c>
      <c r="J33" s="46">
        <v>4.04</v>
      </c>
      <c r="K33" s="46">
        <v>48.13</v>
      </c>
      <c r="L33" s="46">
        <v>1.06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1.06</v>
      </c>
      <c r="AA33">
        <v>25</v>
      </c>
      <c r="AB33">
        <v>0.57999999999999996</v>
      </c>
      <c r="AC33">
        <v>100</v>
      </c>
      <c r="AD33">
        <v>182.66</v>
      </c>
      <c r="AE33">
        <v>100</v>
      </c>
      <c r="AF33">
        <v>48.13</v>
      </c>
      <c r="AG33">
        <v>0</v>
      </c>
      <c r="AH33">
        <v>0</v>
      </c>
      <c r="AI33">
        <v>4.04</v>
      </c>
      <c r="AJ33">
        <v>0</v>
      </c>
      <c r="AK33">
        <v>150</v>
      </c>
      <c r="AL33">
        <v>0</v>
      </c>
      <c r="AM33">
        <v>50</v>
      </c>
      <c r="AN33">
        <v>100</v>
      </c>
      <c r="AO33">
        <v>0</v>
      </c>
      <c r="AP33">
        <v>0</v>
      </c>
      <c r="AQ33">
        <v>0</v>
      </c>
      <c r="AR33">
        <v>0</v>
      </c>
    </row>
    <row r="34" spans="1:44">
      <c r="A34" t="s">
        <v>277</v>
      </c>
      <c r="G34" t="s">
        <v>76</v>
      </c>
      <c r="H34" s="73">
        <v>0.57999999999999996</v>
      </c>
      <c r="I34" s="46">
        <v>0</v>
      </c>
      <c r="J34" s="46">
        <v>4.04</v>
      </c>
      <c r="K34" s="46">
        <v>48.13</v>
      </c>
      <c r="L34" s="46">
        <v>1.45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1.45</v>
      </c>
      <c r="AA34">
        <v>25</v>
      </c>
      <c r="AB34">
        <v>0.57999999999999996</v>
      </c>
      <c r="AC34">
        <v>100</v>
      </c>
      <c r="AD34">
        <v>182.66</v>
      </c>
      <c r="AE34">
        <v>100</v>
      </c>
      <c r="AF34">
        <v>48.13</v>
      </c>
      <c r="AG34">
        <v>0</v>
      </c>
      <c r="AH34">
        <v>0</v>
      </c>
      <c r="AI34">
        <v>4.04</v>
      </c>
      <c r="AJ34">
        <v>0</v>
      </c>
      <c r="AK34">
        <v>150</v>
      </c>
      <c r="AL34">
        <v>0</v>
      </c>
      <c r="AM34">
        <v>50</v>
      </c>
      <c r="AN34">
        <v>100</v>
      </c>
      <c r="AO34">
        <v>0</v>
      </c>
      <c r="AP34">
        <v>0</v>
      </c>
      <c r="AQ34">
        <v>0</v>
      </c>
      <c r="AR34">
        <v>0</v>
      </c>
    </row>
    <row r="35" spans="1:44">
      <c r="A35" t="s">
        <v>279</v>
      </c>
      <c r="G35" t="s">
        <v>77</v>
      </c>
      <c r="H35" s="73">
        <v>0.96</v>
      </c>
      <c r="I35" s="46">
        <v>0</v>
      </c>
      <c r="J35" s="46">
        <v>3.96</v>
      </c>
      <c r="K35" s="46">
        <v>48.13</v>
      </c>
      <c r="L35" s="46">
        <v>1.99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1.99</v>
      </c>
      <c r="AA35">
        <v>25</v>
      </c>
      <c r="AB35">
        <v>0.96</v>
      </c>
      <c r="AC35">
        <v>100</v>
      </c>
      <c r="AD35">
        <v>182.66</v>
      </c>
      <c r="AE35">
        <v>100</v>
      </c>
      <c r="AF35">
        <v>48.13</v>
      </c>
      <c r="AG35">
        <v>0</v>
      </c>
      <c r="AH35">
        <v>0</v>
      </c>
      <c r="AI35">
        <v>3.96</v>
      </c>
      <c r="AJ35">
        <v>0</v>
      </c>
      <c r="AK35">
        <v>150</v>
      </c>
      <c r="AL35">
        <v>0</v>
      </c>
      <c r="AM35">
        <v>50</v>
      </c>
      <c r="AN35">
        <v>100</v>
      </c>
      <c r="AO35">
        <v>0</v>
      </c>
      <c r="AP35">
        <v>0</v>
      </c>
      <c r="AQ35">
        <v>0</v>
      </c>
      <c r="AR35">
        <v>0</v>
      </c>
    </row>
    <row r="36" spans="1:44">
      <c r="A36" t="s">
        <v>309</v>
      </c>
      <c r="G36" t="s">
        <v>78</v>
      </c>
      <c r="H36" s="73">
        <v>0.96</v>
      </c>
      <c r="I36" s="46">
        <v>0</v>
      </c>
      <c r="J36" s="46">
        <v>3.96</v>
      </c>
      <c r="K36" s="46">
        <v>48.13</v>
      </c>
      <c r="L36" s="46">
        <v>2.54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2.54</v>
      </c>
      <c r="AA36">
        <v>25</v>
      </c>
      <c r="AB36">
        <v>0.96</v>
      </c>
      <c r="AC36">
        <v>100</v>
      </c>
      <c r="AD36">
        <v>182.66</v>
      </c>
      <c r="AE36">
        <v>100</v>
      </c>
      <c r="AF36">
        <v>48.13</v>
      </c>
      <c r="AG36">
        <v>0</v>
      </c>
      <c r="AH36">
        <v>0</v>
      </c>
      <c r="AI36">
        <v>3.96</v>
      </c>
      <c r="AJ36">
        <v>0</v>
      </c>
      <c r="AK36">
        <v>150</v>
      </c>
      <c r="AL36">
        <v>0</v>
      </c>
      <c r="AM36">
        <v>50</v>
      </c>
      <c r="AN36">
        <v>100</v>
      </c>
      <c r="AO36">
        <v>0</v>
      </c>
      <c r="AP36">
        <v>0</v>
      </c>
      <c r="AQ36">
        <v>0</v>
      </c>
      <c r="AR36">
        <v>0</v>
      </c>
    </row>
    <row r="37" spans="1:44">
      <c r="A37" t="s">
        <v>310</v>
      </c>
      <c r="G37" t="s">
        <v>79</v>
      </c>
      <c r="H37" s="73">
        <v>0.96</v>
      </c>
      <c r="I37" s="46">
        <v>0</v>
      </c>
      <c r="J37" s="46">
        <v>3.96</v>
      </c>
      <c r="K37" s="46">
        <v>48.13</v>
      </c>
      <c r="L37" s="46">
        <v>3.1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3.1</v>
      </c>
      <c r="AA37">
        <v>25</v>
      </c>
      <c r="AB37">
        <v>0.96</v>
      </c>
      <c r="AC37">
        <v>100</v>
      </c>
      <c r="AD37">
        <v>182.66</v>
      </c>
      <c r="AE37">
        <v>100</v>
      </c>
      <c r="AF37">
        <v>48.13</v>
      </c>
      <c r="AG37">
        <v>0</v>
      </c>
      <c r="AH37">
        <v>0</v>
      </c>
      <c r="AI37">
        <v>3.96</v>
      </c>
      <c r="AJ37">
        <v>0</v>
      </c>
      <c r="AK37">
        <v>150</v>
      </c>
      <c r="AL37">
        <v>0</v>
      </c>
      <c r="AM37">
        <v>50</v>
      </c>
      <c r="AN37">
        <v>100</v>
      </c>
      <c r="AO37">
        <v>0</v>
      </c>
      <c r="AP37">
        <v>0</v>
      </c>
      <c r="AQ37">
        <v>0</v>
      </c>
      <c r="AR37">
        <v>0</v>
      </c>
    </row>
    <row r="38" spans="1:44">
      <c r="A38" t="s">
        <v>311</v>
      </c>
      <c r="G38" t="s">
        <v>80</v>
      </c>
      <c r="H38" s="73">
        <v>0.96</v>
      </c>
      <c r="I38" s="46">
        <v>0</v>
      </c>
      <c r="J38" s="46">
        <v>3.96</v>
      </c>
      <c r="K38" s="46">
        <v>48.13</v>
      </c>
      <c r="L38" s="46">
        <v>3.65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3.65</v>
      </c>
      <c r="AA38">
        <v>25</v>
      </c>
      <c r="AB38">
        <v>0.96</v>
      </c>
      <c r="AC38">
        <v>100</v>
      </c>
      <c r="AD38">
        <v>182.66</v>
      </c>
      <c r="AE38">
        <v>100</v>
      </c>
      <c r="AF38">
        <v>48.13</v>
      </c>
      <c r="AG38">
        <v>0</v>
      </c>
      <c r="AH38">
        <v>0</v>
      </c>
      <c r="AI38">
        <v>3.96</v>
      </c>
      <c r="AJ38">
        <v>0</v>
      </c>
      <c r="AK38">
        <v>150</v>
      </c>
      <c r="AL38">
        <v>0</v>
      </c>
      <c r="AM38">
        <v>50</v>
      </c>
      <c r="AN38">
        <v>100</v>
      </c>
      <c r="AO38">
        <v>0</v>
      </c>
      <c r="AP38">
        <v>0</v>
      </c>
      <c r="AQ38">
        <v>0</v>
      </c>
      <c r="AR38">
        <v>0</v>
      </c>
    </row>
    <row r="39" spans="1:44">
      <c r="A39" t="s">
        <v>312</v>
      </c>
      <c r="G39" t="s">
        <v>81</v>
      </c>
      <c r="H39" s="73">
        <v>0.96</v>
      </c>
      <c r="I39" s="46">
        <v>0</v>
      </c>
      <c r="J39" s="46">
        <v>3.96</v>
      </c>
      <c r="K39" s="46">
        <v>62.86</v>
      </c>
      <c r="L39" s="46">
        <v>4.1900000000000004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4.1900000000000004</v>
      </c>
      <c r="AA39">
        <v>25</v>
      </c>
      <c r="AB39">
        <v>0.96</v>
      </c>
      <c r="AC39">
        <v>100</v>
      </c>
      <c r="AD39">
        <v>182.66</v>
      </c>
      <c r="AE39">
        <v>100</v>
      </c>
      <c r="AF39">
        <v>48.13</v>
      </c>
      <c r="AG39">
        <v>0</v>
      </c>
      <c r="AH39">
        <v>0</v>
      </c>
      <c r="AI39">
        <v>3.96</v>
      </c>
      <c r="AJ39">
        <v>0</v>
      </c>
      <c r="AK39">
        <v>150</v>
      </c>
      <c r="AL39">
        <v>0</v>
      </c>
      <c r="AM39">
        <v>50</v>
      </c>
      <c r="AN39">
        <v>100</v>
      </c>
      <c r="AO39">
        <v>14.73</v>
      </c>
      <c r="AP39">
        <v>0</v>
      </c>
      <c r="AQ39">
        <v>0</v>
      </c>
      <c r="AR39">
        <v>0</v>
      </c>
    </row>
    <row r="40" spans="1:44">
      <c r="A40" t="s">
        <v>329</v>
      </c>
      <c r="G40" t="s">
        <v>82</v>
      </c>
      <c r="H40" s="73">
        <v>0.96</v>
      </c>
      <c r="I40" s="46">
        <v>0</v>
      </c>
      <c r="J40" s="46">
        <v>3.96</v>
      </c>
      <c r="K40" s="46">
        <v>62.86</v>
      </c>
      <c r="L40" s="46">
        <v>4.7300000000000004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4.7300000000000004</v>
      </c>
      <c r="AA40">
        <v>25</v>
      </c>
      <c r="AB40">
        <v>0.96</v>
      </c>
      <c r="AC40">
        <v>100</v>
      </c>
      <c r="AD40">
        <v>182.66</v>
      </c>
      <c r="AE40">
        <v>100</v>
      </c>
      <c r="AF40">
        <v>48.13</v>
      </c>
      <c r="AG40">
        <v>0</v>
      </c>
      <c r="AH40">
        <v>0</v>
      </c>
      <c r="AI40">
        <v>3.96</v>
      </c>
      <c r="AJ40">
        <v>0</v>
      </c>
      <c r="AK40">
        <v>150</v>
      </c>
      <c r="AL40">
        <v>0</v>
      </c>
      <c r="AM40">
        <v>50</v>
      </c>
      <c r="AN40">
        <v>100</v>
      </c>
      <c r="AO40">
        <v>14.73</v>
      </c>
      <c r="AP40">
        <v>0</v>
      </c>
      <c r="AQ40">
        <v>0</v>
      </c>
      <c r="AR40">
        <v>0</v>
      </c>
    </row>
    <row r="41" spans="1:44">
      <c r="A41" t="s">
        <v>330</v>
      </c>
      <c r="G41" t="s">
        <v>83</v>
      </c>
      <c r="H41" s="73">
        <v>0.96</v>
      </c>
      <c r="I41" s="46">
        <v>0</v>
      </c>
      <c r="J41" s="46">
        <v>3.96</v>
      </c>
      <c r="K41" s="46">
        <v>62.86</v>
      </c>
      <c r="L41" s="46">
        <v>5.24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5.24</v>
      </c>
      <c r="AA41">
        <v>25</v>
      </c>
      <c r="AB41">
        <v>0.96</v>
      </c>
      <c r="AC41">
        <v>100</v>
      </c>
      <c r="AD41">
        <v>182.66</v>
      </c>
      <c r="AE41">
        <v>100</v>
      </c>
      <c r="AF41">
        <v>48.13</v>
      </c>
      <c r="AG41">
        <v>0</v>
      </c>
      <c r="AH41">
        <v>0</v>
      </c>
      <c r="AI41">
        <v>3.96</v>
      </c>
      <c r="AJ41">
        <v>0</v>
      </c>
      <c r="AK41">
        <v>150</v>
      </c>
      <c r="AL41">
        <v>0</v>
      </c>
      <c r="AM41">
        <v>50</v>
      </c>
      <c r="AN41">
        <v>100</v>
      </c>
      <c r="AO41">
        <v>14.73</v>
      </c>
      <c r="AP41">
        <v>0</v>
      </c>
      <c r="AQ41">
        <v>0</v>
      </c>
      <c r="AR41">
        <v>0</v>
      </c>
    </row>
    <row r="42" spans="1:44">
      <c r="A42" t="s">
        <v>331</v>
      </c>
      <c r="G42" t="s">
        <v>84</v>
      </c>
      <c r="H42" s="73">
        <v>0.96</v>
      </c>
      <c r="I42" s="46">
        <v>0</v>
      </c>
      <c r="J42" s="46">
        <v>3.96</v>
      </c>
      <c r="K42" s="46">
        <v>62.86</v>
      </c>
      <c r="L42" s="46">
        <v>5.75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5.75</v>
      </c>
      <c r="AA42">
        <v>25</v>
      </c>
      <c r="AB42">
        <v>0.96</v>
      </c>
      <c r="AC42">
        <v>100</v>
      </c>
      <c r="AD42">
        <v>182.66</v>
      </c>
      <c r="AE42">
        <v>100</v>
      </c>
      <c r="AF42">
        <v>48.13</v>
      </c>
      <c r="AG42">
        <v>0</v>
      </c>
      <c r="AH42">
        <v>0</v>
      </c>
      <c r="AI42">
        <v>3.96</v>
      </c>
      <c r="AJ42">
        <v>0</v>
      </c>
      <c r="AK42">
        <v>150</v>
      </c>
      <c r="AL42">
        <v>0</v>
      </c>
      <c r="AM42">
        <v>50</v>
      </c>
      <c r="AN42">
        <v>100</v>
      </c>
      <c r="AO42">
        <v>14.73</v>
      </c>
      <c r="AP42">
        <v>0</v>
      </c>
      <c r="AQ42">
        <v>0</v>
      </c>
      <c r="AR42">
        <v>0</v>
      </c>
    </row>
    <row r="43" spans="1:44">
      <c r="A43" t="s">
        <v>337</v>
      </c>
      <c r="G43" t="s">
        <v>85</v>
      </c>
      <c r="H43" s="73">
        <v>0.96</v>
      </c>
      <c r="I43" s="46">
        <v>0</v>
      </c>
      <c r="J43" s="46">
        <v>3.86</v>
      </c>
      <c r="K43" s="46">
        <v>62.86</v>
      </c>
      <c r="L43" s="46">
        <v>6.17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6.17</v>
      </c>
      <c r="AA43">
        <v>25</v>
      </c>
      <c r="AB43">
        <v>0.96</v>
      </c>
      <c r="AC43">
        <v>100</v>
      </c>
      <c r="AD43">
        <v>182.66</v>
      </c>
      <c r="AE43">
        <v>100</v>
      </c>
      <c r="AF43">
        <v>48.13</v>
      </c>
      <c r="AG43">
        <v>0</v>
      </c>
      <c r="AH43">
        <v>0</v>
      </c>
      <c r="AI43">
        <v>3.86</v>
      </c>
      <c r="AJ43">
        <v>0</v>
      </c>
      <c r="AK43">
        <v>150</v>
      </c>
      <c r="AL43">
        <v>0</v>
      </c>
      <c r="AM43">
        <v>50</v>
      </c>
      <c r="AN43">
        <v>100</v>
      </c>
      <c r="AO43">
        <v>14.73</v>
      </c>
      <c r="AP43">
        <v>0</v>
      </c>
      <c r="AQ43">
        <v>0</v>
      </c>
      <c r="AR43">
        <v>0</v>
      </c>
    </row>
    <row r="44" spans="1:44">
      <c r="A44" t="s">
        <v>339</v>
      </c>
      <c r="G44" t="s">
        <v>86</v>
      </c>
      <c r="H44" s="73">
        <v>0.96</v>
      </c>
      <c r="I44" s="46">
        <v>0</v>
      </c>
      <c r="J44" s="46">
        <v>3.86</v>
      </c>
      <c r="K44" s="46">
        <v>62.86</v>
      </c>
      <c r="L44" s="46">
        <v>6.56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</v>
      </c>
      <c r="Z44">
        <v>6.56</v>
      </c>
      <c r="AA44">
        <v>25</v>
      </c>
      <c r="AB44">
        <v>0.96</v>
      </c>
      <c r="AC44">
        <v>100</v>
      </c>
      <c r="AD44">
        <v>182.66</v>
      </c>
      <c r="AE44">
        <v>100</v>
      </c>
      <c r="AF44">
        <v>48.13</v>
      </c>
      <c r="AG44">
        <v>0</v>
      </c>
      <c r="AH44">
        <v>0</v>
      </c>
      <c r="AI44">
        <v>3.86</v>
      </c>
      <c r="AJ44">
        <v>0</v>
      </c>
      <c r="AK44">
        <v>150</v>
      </c>
      <c r="AL44">
        <v>0</v>
      </c>
      <c r="AM44">
        <v>50</v>
      </c>
      <c r="AN44">
        <v>100</v>
      </c>
      <c r="AO44">
        <v>14.73</v>
      </c>
      <c r="AP44">
        <v>0</v>
      </c>
      <c r="AQ44">
        <v>0</v>
      </c>
      <c r="AR44">
        <v>0</v>
      </c>
    </row>
    <row r="45" spans="1:44">
      <c r="A45" t="s">
        <v>358</v>
      </c>
      <c r="G45" t="s">
        <v>87</v>
      </c>
      <c r="H45" s="73">
        <v>0.96</v>
      </c>
      <c r="I45" s="46">
        <v>0</v>
      </c>
      <c r="J45" s="46">
        <v>3.86</v>
      </c>
      <c r="K45" s="46">
        <v>62.86</v>
      </c>
      <c r="L45" s="46">
        <v>6.93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</v>
      </c>
      <c r="Z45">
        <v>6.93</v>
      </c>
      <c r="AA45">
        <v>25</v>
      </c>
      <c r="AB45">
        <v>0.96</v>
      </c>
      <c r="AC45">
        <v>100</v>
      </c>
      <c r="AD45">
        <v>182.66</v>
      </c>
      <c r="AE45">
        <v>100</v>
      </c>
      <c r="AF45">
        <v>48.13</v>
      </c>
      <c r="AG45">
        <v>0</v>
      </c>
      <c r="AH45">
        <v>0</v>
      </c>
      <c r="AI45">
        <v>3.86</v>
      </c>
      <c r="AJ45">
        <v>0</v>
      </c>
      <c r="AK45">
        <v>150</v>
      </c>
      <c r="AL45">
        <v>0</v>
      </c>
      <c r="AM45">
        <v>50</v>
      </c>
      <c r="AN45">
        <v>100</v>
      </c>
      <c r="AO45">
        <v>14.73</v>
      </c>
      <c r="AP45">
        <v>0</v>
      </c>
      <c r="AQ45">
        <v>0</v>
      </c>
      <c r="AR45">
        <v>0</v>
      </c>
    </row>
    <row r="46" spans="1:44">
      <c r="A46" t="s">
        <v>359</v>
      </c>
      <c r="G46" t="s">
        <v>88</v>
      </c>
      <c r="H46" s="73">
        <v>0.96</v>
      </c>
      <c r="I46" s="46">
        <v>0</v>
      </c>
      <c r="J46" s="46">
        <v>3.86</v>
      </c>
      <c r="K46" s="46">
        <v>62.86</v>
      </c>
      <c r="L46" s="46">
        <v>7.25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</v>
      </c>
      <c r="Z46">
        <v>7.25</v>
      </c>
      <c r="AA46">
        <v>25</v>
      </c>
      <c r="AB46">
        <v>0.96</v>
      </c>
      <c r="AC46">
        <v>100</v>
      </c>
      <c r="AD46">
        <v>182.66</v>
      </c>
      <c r="AE46">
        <v>100</v>
      </c>
      <c r="AF46">
        <v>48.13</v>
      </c>
      <c r="AG46">
        <v>0</v>
      </c>
      <c r="AH46">
        <v>0</v>
      </c>
      <c r="AI46">
        <v>3.86</v>
      </c>
      <c r="AJ46">
        <v>0</v>
      </c>
      <c r="AK46">
        <v>150</v>
      </c>
      <c r="AL46">
        <v>0</v>
      </c>
      <c r="AM46">
        <v>50</v>
      </c>
      <c r="AN46">
        <v>100</v>
      </c>
      <c r="AO46">
        <v>14.73</v>
      </c>
      <c r="AP46">
        <v>0</v>
      </c>
      <c r="AQ46">
        <v>0</v>
      </c>
      <c r="AR46">
        <v>0</v>
      </c>
    </row>
    <row r="47" spans="1:44">
      <c r="A47" t="s">
        <v>360</v>
      </c>
      <c r="G47" t="s">
        <v>89</v>
      </c>
      <c r="H47" s="73">
        <v>0.96</v>
      </c>
      <c r="I47" s="46">
        <v>0</v>
      </c>
      <c r="J47" s="46">
        <v>3.86</v>
      </c>
      <c r="K47" s="46">
        <v>101.08</v>
      </c>
      <c r="L47" s="46">
        <v>7.56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7.56</v>
      </c>
      <c r="AA47">
        <v>25</v>
      </c>
      <c r="AB47">
        <v>0.96</v>
      </c>
      <c r="AC47">
        <v>100</v>
      </c>
      <c r="AD47">
        <v>182.66</v>
      </c>
      <c r="AE47">
        <v>100</v>
      </c>
      <c r="AF47">
        <v>48.13</v>
      </c>
      <c r="AG47">
        <v>0</v>
      </c>
      <c r="AH47">
        <v>0</v>
      </c>
      <c r="AI47">
        <v>3.86</v>
      </c>
      <c r="AJ47">
        <v>0</v>
      </c>
      <c r="AK47">
        <v>150</v>
      </c>
      <c r="AL47">
        <v>0</v>
      </c>
      <c r="AM47">
        <v>50</v>
      </c>
      <c r="AN47">
        <v>100</v>
      </c>
      <c r="AO47">
        <v>0</v>
      </c>
      <c r="AP47">
        <v>0</v>
      </c>
      <c r="AQ47">
        <v>24.07</v>
      </c>
      <c r="AR47">
        <v>28.88</v>
      </c>
    </row>
    <row r="48" spans="1:44">
      <c r="A48" t="s">
        <v>364</v>
      </c>
      <c r="G48" t="s">
        <v>90</v>
      </c>
      <c r="H48" s="73">
        <v>0.96</v>
      </c>
      <c r="I48" s="46">
        <v>0</v>
      </c>
      <c r="J48" s="46">
        <v>3.86</v>
      </c>
      <c r="K48" s="46">
        <v>101.08</v>
      </c>
      <c r="L48" s="46">
        <v>7.83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7.83</v>
      </c>
      <c r="AA48">
        <v>25</v>
      </c>
      <c r="AB48">
        <v>0.96</v>
      </c>
      <c r="AC48">
        <v>100</v>
      </c>
      <c r="AD48">
        <v>182.66</v>
      </c>
      <c r="AE48">
        <v>100</v>
      </c>
      <c r="AF48">
        <v>48.13</v>
      </c>
      <c r="AG48">
        <v>0</v>
      </c>
      <c r="AH48">
        <v>0</v>
      </c>
      <c r="AI48">
        <v>3.86</v>
      </c>
      <c r="AJ48">
        <v>0</v>
      </c>
      <c r="AK48">
        <v>150</v>
      </c>
      <c r="AL48">
        <v>0</v>
      </c>
      <c r="AM48">
        <v>50</v>
      </c>
      <c r="AN48">
        <v>100</v>
      </c>
      <c r="AO48">
        <v>0</v>
      </c>
      <c r="AP48">
        <v>0</v>
      </c>
      <c r="AQ48">
        <v>24.07</v>
      </c>
      <c r="AR48">
        <v>28.88</v>
      </c>
    </row>
    <row r="49" spans="1:44">
      <c r="A49" t="s">
        <v>365</v>
      </c>
      <c r="G49" t="s">
        <v>91</v>
      </c>
      <c r="H49" s="73">
        <v>0.96</v>
      </c>
      <c r="I49" s="46">
        <v>0</v>
      </c>
      <c r="J49" s="46">
        <v>3.86</v>
      </c>
      <c r="K49" s="46">
        <v>101.08</v>
      </c>
      <c r="L49" s="46">
        <v>8.0299999999999994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8.0299999999999994</v>
      </c>
      <c r="AA49">
        <v>25</v>
      </c>
      <c r="AB49">
        <v>0.96</v>
      </c>
      <c r="AC49">
        <v>100</v>
      </c>
      <c r="AD49">
        <v>182.66</v>
      </c>
      <c r="AE49">
        <v>100</v>
      </c>
      <c r="AF49">
        <v>48.13</v>
      </c>
      <c r="AG49">
        <v>0</v>
      </c>
      <c r="AH49">
        <v>0</v>
      </c>
      <c r="AI49">
        <v>3.86</v>
      </c>
      <c r="AJ49">
        <v>0</v>
      </c>
      <c r="AK49">
        <v>150</v>
      </c>
      <c r="AL49">
        <v>0</v>
      </c>
      <c r="AM49">
        <v>50</v>
      </c>
      <c r="AN49">
        <v>100</v>
      </c>
      <c r="AO49">
        <v>0</v>
      </c>
      <c r="AP49">
        <v>0</v>
      </c>
      <c r="AQ49">
        <v>24.07</v>
      </c>
      <c r="AR49">
        <v>28.88</v>
      </c>
    </row>
    <row r="50" spans="1:44">
      <c r="A50" t="s">
        <v>366</v>
      </c>
      <c r="G50" t="s">
        <v>92</v>
      </c>
      <c r="H50" s="73">
        <v>0.96</v>
      </c>
      <c r="I50" s="46">
        <v>0</v>
      </c>
      <c r="J50" s="46">
        <v>3.86</v>
      </c>
      <c r="K50" s="46">
        <v>101.08</v>
      </c>
      <c r="L50" s="46">
        <v>8.24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8.24</v>
      </c>
      <c r="AA50">
        <v>25</v>
      </c>
      <c r="AB50">
        <v>0.96</v>
      </c>
      <c r="AC50">
        <v>100</v>
      </c>
      <c r="AD50">
        <v>182.66</v>
      </c>
      <c r="AE50">
        <v>100</v>
      </c>
      <c r="AF50">
        <v>48.13</v>
      </c>
      <c r="AG50">
        <v>0</v>
      </c>
      <c r="AH50">
        <v>0</v>
      </c>
      <c r="AI50">
        <v>3.86</v>
      </c>
      <c r="AJ50">
        <v>0</v>
      </c>
      <c r="AK50">
        <v>150</v>
      </c>
      <c r="AL50">
        <v>0</v>
      </c>
      <c r="AM50">
        <v>50</v>
      </c>
      <c r="AN50">
        <v>100</v>
      </c>
      <c r="AO50">
        <v>0</v>
      </c>
      <c r="AP50">
        <v>0</v>
      </c>
      <c r="AQ50">
        <v>24.07</v>
      </c>
      <c r="AR50">
        <v>28.88</v>
      </c>
    </row>
    <row r="51" spans="1:44">
      <c r="A51" t="s">
        <v>367</v>
      </c>
      <c r="G51" t="s">
        <v>93</v>
      </c>
      <c r="H51" s="73">
        <v>0.96</v>
      </c>
      <c r="I51" s="46">
        <v>0</v>
      </c>
      <c r="J51" s="46">
        <v>3.86</v>
      </c>
      <c r="K51" s="46">
        <v>101.08</v>
      </c>
      <c r="L51" s="46">
        <v>8.27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0</v>
      </c>
      <c r="Z51">
        <v>8.27</v>
      </c>
      <c r="AA51">
        <v>25</v>
      </c>
      <c r="AB51">
        <v>0.96</v>
      </c>
      <c r="AC51">
        <v>100</v>
      </c>
      <c r="AD51">
        <v>182.66</v>
      </c>
      <c r="AE51">
        <v>100</v>
      </c>
      <c r="AF51">
        <v>48.13</v>
      </c>
      <c r="AG51">
        <v>0</v>
      </c>
      <c r="AH51">
        <v>0</v>
      </c>
      <c r="AI51">
        <v>3.86</v>
      </c>
      <c r="AJ51">
        <v>0</v>
      </c>
      <c r="AK51">
        <v>150</v>
      </c>
      <c r="AL51">
        <v>0</v>
      </c>
      <c r="AM51">
        <v>50</v>
      </c>
      <c r="AN51">
        <v>100</v>
      </c>
      <c r="AO51">
        <v>0</v>
      </c>
      <c r="AP51">
        <v>0</v>
      </c>
      <c r="AQ51">
        <v>24.07</v>
      </c>
      <c r="AR51">
        <v>28.88</v>
      </c>
    </row>
    <row r="52" spans="1:44">
      <c r="A52" t="s">
        <v>368</v>
      </c>
      <c r="G52" t="s">
        <v>94</v>
      </c>
      <c r="H52" s="73">
        <v>0.96</v>
      </c>
      <c r="I52" s="46">
        <v>0</v>
      </c>
      <c r="J52" s="46">
        <v>3.86</v>
      </c>
      <c r="K52" s="46">
        <v>101.08</v>
      </c>
      <c r="L52" s="46">
        <v>8.43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0</v>
      </c>
      <c r="Z52">
        <v>8.43</v>
      </c>
      <c r="AA52">
        <v>25</v>
      </c>
      <c r="AB52">
        <v>0.96</v>
      </c>
      <c r="AC52">
        <v>100</v>
      </c>
      <c r="AD52">
        <v>182.66</v>
      </c>
      <c r="AE52">
        <v>100</v>
      </c>
      <c r="AF52">
        <v>48.13</v>
      </c>
      <c r="AG52">
        <v>0</v>
      </c>
      <c r="AH52">
        <v>0</v>
      </c>
      <c r="AI52">
        <v>3.86</v>
      </c>
      <c r="AJ52">
        <v>0</v>
      </c>
      <c r="AK52">
        <v>150</v>
      </c>
      <c r="AL52">
        <v>0</v>
      </c>
      <c r="AM52">
        <v>50</v>
      </c>
      <c r="AN52">
        <v>100</v>
      </c>
      <c r="AO52">
        <v>0</v>
      </c>
      <c r="AP52">
        <v>0</v>
      </c>
      <c r="AQ52">
        <v>24.07</v>
      </c>
      <c r="AR52">
        <v>28.88</v>
      </c>
    </row>
    <row r="53" spans="1:44">
      <c r="A53" t="s">
        <v>400</v>
      </c>
      <c r="G53" t="s">
        <v>95</v>
      </c>
      <c r="H53" s="73">
        <v>0.96</v>
      </c>
      <c r="I53" s="46">
        <v>0</v>
      </c>
      <c r="J53" s="46">
        <v>3.86</v>
      </c>
      <c r="K53" s="46">
        <v>101.08</v>
      </c>
      <c r="L53" s="46">
        <v>7.48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0</v>
      </c>
      <c r="Z53">
        <v>7.48</v>
      </c>
      <c r="AA53">
        <v>25</v>
      </c>
      <c r="AB53">
        <v>0.96</v>
      </c>
      <c r="AC53">
        <v>100</v>
      </c>
      <c r="AD53">
        <v>182.66</v>
      </c>
      <c r="AE53">
        <v>100</v>
      </c>
      <c r="AF53">
        <v>48.13</v>
      </c>
      <c r="AG53">
        <v>0</v>
      </c>
      <c r="AH53">
        <v>0</v>
      </c>
      <c r="AI53">
        <v>3.86</v>
      </c>
      <c r="AJ53">
        <v>0</v>
      </c>
      <c r="AK53">
        <v>150</v>
      </c>
      <c r="AL53">
        <v>0</v>
      </c>
      <c r="AM53">
        <v>50</v>
      </c>
      <c r="AN53">
        <v>100</v>
      </c>
      <c r="AO53">
        <v>0</v>
      </c>
      <c r="AP53">
        <v>0</v>
      </c>
      <c r="AQ53">
        <v>24.07</v>
      </c>
      <c r="AR53">
        <v>28.88</v>
      </c>
    </row>
    <row r="54" spans="1:44">
      <c r="A54" t="s">
        <v>399</v>
      </c>
      <c r="G54" t="s">
        <v>96</v>
      </c>
      <c r="H54" s="73">
        <v>0.96</v>
      </c>
      <c r="I54" s="46">
        <v>0</v>
      </c>
      <c r="J54" s="46">
        <v>3.86</v>
      </c>
      <c r="K54" s="46">
        <v>101.08</v>
      </c>
      <c r="L54" s="46">
        <v>4.3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0</v>
      </c>
      <c r="Z54">
        <v>4.3</v>
      </c>
      <c r="AA54">
        <v>25</v>
      </c>
      <c r="AB54">
        <v>0.96</v>
      </c>
      <c r="AC54">
        <v>100</v>
      </c>
      <c r="AD54">
        <v>182.66</v>
      </c>
      <c r="AE54">
        <v>100</v>
      </c>
      <c r="AF54">
        <v>48.13</v>
      </c>
      <c r="AG54">
        <v>0</v>
      </c>
      <c r="AH54">
        <v>0</v>
      </c>
      <c r="AI54">
        <v>3.86</v>
      </c>
      <c r="AJ54">
        <v>0</v>
      </c>
      <c r="AK54">
        <v>150</v>
      </c>
      <c r="AL54">
        <v>0</v>
      </c>
      <c r="AM54">
        <v>50</v>
      </c>
      <c r="AN54">
        <v>100</v>
      </c>
      <c r="AO54">
        <v>0</v>
      </c>
      <c r="AP54">
        <v>0</v>
      </c>
      <c r="AQ54">
        <v>24.07</v>
      </c>
      <c r="AR54">
        <v>28.88</v>
      </c>
    </row>
    <row r="55" spans="1:44">
      <c r="A55" t="s">
        <v>401</v>
      </c>
      <c r="G55" t="s">
        <v>97</v>
      </c>
      <c r="H55" s="73">
        <v>0.96</v>
      </c>
      <c r="I55" s="46">
        <v>0</v>
      </c>
      <c r="J55" s="46">
        <v>3.86</v>
      </c>
      <c r="K55" s="46">
        <v>101.08</v>
      </c>
      <c r="L55" s="46">
        <v>3.99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0</v>
      </c>
      <c r="Z55">
        <v>3.99</v>
      </c>
      <c r="AA55">
        <v>25</v>
      </c>
      <c r="AB55">
        <v>0.96</v>
      </c>
      <c r="AC55">
        <v>100</v>
      </c>
      <c r="AD55">
        <v>182.66</v>
      </c>
      <c r="AE55">
        <v>100</v>
      </c>
      <c r="AF55">
        <v>48.13</v>
      </c>
      <c r="AG55">
        <v>0</v>
      </c>
      <c r="AH55">
        <v>0</v>
      </c>
      <c r="AI55">
        <v>3.86</v>
      </c>
      <c r="AJ55">
        <v>0</v>
      </c>
      <c r="AK55">
        <v>150</v>
      </c>
      <c r="AL55">
        <v>0</v>
      </c>
      <c r="AM55">
        <v>50</v>
      </c>
      <c r="AN55">
        <v>100</v>
      </c>
      <c r="AO55">
        <v>0</v>
      </c>
      <c r="AP55">
        <v>0</v>
      </c>
      <c r="AQ55">
        <v>24.07</v>
      </c>
      <c r="AR55">
        <v>28.88</v>
      </c>
    </row>
    <row r="56" spans="1:44">
      <c r="A56" t="s">
        <v>401</v>
      </c>
      <c r="G56" t="s">
        <v>98</v>
      </c>
      <c r="H56" s="73">
        <v>0.96</v>
      </c>
      <c r="I56" s="46">
        <v>0</v>
      </c>
      <c r="J56" s="46">
        <v>3.86</v>
      </c>
      <c r="K56" s="46">
        <v>101.08</v>
      </c>
      <c r="L56" s="46">
        <v>2.7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0</v>
      </c>
      <c r="Z56">
        <v>2.7</v>
      </c>
      <c r="AA56">
        <v>25</v>
      </c>
      <c r="AB56">
        <v>0.96</v>
      </c>
      <c r="AC56">
        <v>100</v>
      </c>
      <c r="AD56">
        <v>182.66</v>
      </c>
      <c r="AE56">
        <v>100</v>
      </c>
      <c r="AF56">
        <v>48.13</v>
      </c>
      <c r="AG56">
        <v>0</v>
      </c>
      <c r="AH56">
        <v>0</v>
      </c>
      <c r="AI56">
        <v>3.86</v>
      </c>
      <c r="AJ56">
        <v>0</v>
      </c>
      <c r="AK56">
        <v>150</v>
      </c>
      <c r="AL56">
        <v>0</v>
      </c>
      <c r="AM56">
        <v>50</v>
      </c>
      <c r="AN56">
        <v>100</v>
      </c>
      <c r="AO56">
        <v>0</v>
      </c>
      <c r="AP56">
        <v>0</v>
      </c>
      <c r="AQ56">
        <v>24.07</v>
      </c>
      <c r="AR56">
        <v>28.88</v>
      </c>
    </row>
    <row r="57" spans="1:44">
      <c r="G57" t="s">
        <v>99</v>
      </c>
      <c r="H57" s="73">
        <v>0.96</v>
      </c>
      <c r="I57" s="46">
        <v>0</v>
      </c>
      <c r="J57" s="46">
        <v>3.86</v>
      </c>
      <c r="K57" s="46">
        <v>101.08</v>
      </c>
      <c r="L57" s="46">
        <v>2.42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0</v>
      </c>
      <c r="Z57">
        <v>2.42</v>
      </c>
      <c r="AA57">
        <v>25</v>
      </c>
      <c r="AB57">
        <v>0.96</v>
      </c>
      <c r="AC57">
        <v>100</v>
      </c>
      <c r="AD57">
        <v>182.66</v>
      </c>
      <c r="AE57">
        <v>100</v>
      </c>
      <c r="AF57">
        <v>48.13</v>
      </c>
      <c r="AG57">
        <v>0</v>
      </c>
      <c r="AH57">
        <v>0</v>
      </c>
      <c r="AI57">
        <v>3.86</v>
      </c>
      <c r="AJ57">
        <v>0</v>
      </c>
      <c r="AK57">
        <v>150</v>
      </c>
      <c r="AL57">
        <v>0</v>
      </c>
      <c r="AM57">
        <v>50</v>
      </c>
      <c r="AN57">
        <v>100</v>
      </c>
      <c r="AO57">
        <v>0</v>
      </c>
      <c r="AP57">
        <v>0</v>
      </c>
      <c r="AQ57">
        <v>24.07</v>
      </c>
      <c r="AR57">
        <v>28.88</v>
      </c>
    </row>
    <row r="58" spans="1:44">
      <c r="G58" t="s">
        <v>100</v>
      </c>
      <c r="H58" s="73">
        <v>0.96</v>
      </c>
      <c r="I58" s="46">
        <v>0</v>
      </c>
      <c r="J58" s="46">
        <v>3.86</v>
      </c>
      <c r="K58" s="46">
        <v>101.08</v>
      </c>
      <c r="L58" s="46">
        <v>2.76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0</v>
      </c>
      <c r="Z58">
        <v>2.76</v>
      </c>
      <c r="AA58">
        <v>25</v>
      </c>
      <c r="AB58">
        <v>0.96</v>
      </c>
      <c r="AC58">
        <v>100</v>
      </c>
      <c r="AD58">
        <v>182.66</v>
      </c>
      <c r="AE58">
        <v>100</v>
      </c>
      <c r="AF58">
        <v>48.13</v>
      </c>
      <c r="AG58">
        <v>0</v>
      </c>
      <c r="AH58">
        <v>0</v>
      </c>
      <c r="AI58">
        <v>3.86</v>
      </c>
      <c r="AJ58">
        <v>0</v>
      </c>
      <c r="AK58">
        <v>150</v>
      </c>
      <c r="AL58">
        <v>0</v>
      </c>
      <c r="AM58">
        <v>50</v>
      </c>
      <c r="AN58">
        <v>100</v>
      </c>
      <c r="AO58">
        <v>0</v>
      </c>
      <c r="AP58">
        <v>0</v>
      </c>
      <c r="AQ58">
        <v>24.07</v>
      </c>
      <c r="AR58">
        <v>28.88</v>
      </c>
    </row>
    <row r="59" spans="1:44">
      <c r="G59" t="s">
        <v>101</v>
      </c>
      <c r="H59" s="73">
        <v>0.96</v>
      </c>
      <c r="I59" s="46">
        <v>0</v>
      </c>
      <c r="J59" s="46">
        <v>3.86</v>
      </c>
      <c r="K59" s="46">
        <v>101.08</v>
      </c>
      <c r="L59" s="46">
        <v>2.74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0</v>
      </c>
      <c r="Z59">
        <v>2.74</v>
      </c>
      <c r="AA59">
        <v>25</v>
      </c>
      <c r="AB59">
        <v>0.96</v>
      </c>
      <c r="AC59">
        <v>100</v>
      </c>
      <c r="AD59">
        <v>182.66</v>
      </c>
      <c r="AE59">
        <v>100</v>
      </c>
      <c r="AF59">
        <v>48.13</v>
      </c>
      <c r="AG59">
        <v>0</v>
      </c>
      <c r="AH59">
        <v>0</v>
      </c>
      <c r="AI59">
        <v>3.86</v>
      </c>
      <c r="AJ59">
        <v>0</v>
      </c>
      <c r="AK59">
        <v>150</v>
      </c>
      <c r="AL59">
        <v>0</v>
      </c>
      <c r="AM59">
        <v>50</v>
      </c>
      <c r="AN59">
        <v>100</v>
      </c>
      <c r="AO59">
        <v>0</v>
      </c>
      <c r="AP59">
        <v>0</v>
      </c>
      <c r="AQ59">
        <v>24.07</v>
      </c>
      <c r="AR59">
        <v>28.88</v>
      </c>
    </row>
    <row r="60" spans="1:44">
      <c r="G60" t="s">
        <v>102</v>
      </c>
      <c r="H60" s="73">
        <v>0.96</v>
      </c>
      <c r="I60" s="46">
        <v>0</v>
      </c>
      <c r="J60" s="46">
        <v>3.86</v>
      </c>
      <c r="K60" s="46">
        <v>101.08</v>
      </c>
      <c r="L60" s="46">
        <v>6.3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0</v>
      </c>
      <c r="Z60">
        <v>6.3</v>
      </c>
      <c r="AA60">
        <v>25</v>
      </c>
      <c r="AB60">
        <v>0.96</v>
      </c>
      <c r="AC60">
        <v>100</v>
      </c>
      <c r="AD60">
        <v>182.66</v>
      </c>
      <c r="AE60">
        <v>100</v>
      </c>
      <c r="AF60">
        <v>48.13</v>
      </c>
      <c r="AG60">
        <v>0</v>
      </c>
      <c r="AH60">
        <v>0</v>
      </c>
      <c r="AI60">
        <v>3.86</v>
      </c>
      <c r="AJ60">
        <v>0</v>
      </c>
      <c r="AK60">
        <v>150</v>
      </c>
      <c r="AL60">
        <v>0</v>
      </c>
      <c r="AM60">
        <v>50</v>
      </c>
      <c r="AN60">
        <v>100</v>
      </c>
      <c r="AO60">
        <v>0</v>
      </c>
      <c r="AP60">
        <v>0</v>
      </c>
      <c r="AQ60">
        <v>24.07</v>
      </c>
      <c r="AR60">
        <v>28.88</v>
      </c>
    </row>
    <row r="61" spans="1:44">
      <c r="G61" t="s">
        <v>103</v>
      </c>
      <c r="H61" s="73">
        <v>0.96</v>
      </c>
      <c r="I61" s="46">
        <v>0</v>
      </c>
      <c r="J61" s="46">
        <v>3.86</v>
      </c>
      <c r="K61" s="46">
        <v>101.08</v>
      </c>
      <c r="L61" s="46">
        <v>7.3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0</v>
      </c>
      <c r="Z61">
        <v>7.3</v>
      </c>
      <c r="AA61">
        <v>25</v>
      </c>
      <c r="AB61">
        <v>0.96</v>
      </c>
      <c r="AC61">
        <v>100</v>
      </c>
      <c r="AD61">
        <v>182.66</v>
      </c>
      <c r="AE61">
        <v>100</v>
      </c>
      <c r="AF61">
        <v>48.13</v>
      </c>
      <c r="AG61">
        <v>0</v>
      </c>
      <c r="AH61">
        <v>0</v>
      </c>
      <c r="AI61">
        <v>3.86</v>
      </c>
      <c r="AJ61">
        <v>0</v>
      </c>
      <c r="AK61">
        <v>150</v>
      </c>
      <c r="AL61">
        <v>0</v>
      </c>
      <c r="AM61">
        <v>50</v>
      </c>
      <c r="AN61">
        <v>100</v>
      </c>
      <c r="AO61">
        <v>0</v>
      </c>
      <c r="AP61">
        <v>0</v>
      </c>
      <c r="AQ61">
        <v>24.07</v>
      </c>
      <c r="AR61">
        <v>28.88</v>
      </c>
    </row>
    <row r="62" spans="1:44">
      <c r="G62" t="s">
        <v>104</v>
      </c>
      <c r="H62" s="73">
        <v>0.96</v>
      </c>
      <c r="I62" s="46">
        <v>0</v>
      </c>
      <c r="J62" s="46">
        <v>3.86</v>
      </c>
      <c r="K62" s="46">
        <v>101.08</v>
      </c>
      <c r="L62" s="46">
        <v>6.29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0</v>
      </c>
      <c r="Z62">
        <v>6.29</v>
      </c>
      <c r="AA62">
        <v>25</v>
      </c>
      <c r="AB62">
        <v>0.96</v>
      </c>
      <c r="AC62">
        <v>100</v>
      </c>
      <c r="AD62">
        <v>182.66</v>
      </c>
      <c r="AE62">
        <v>100</v>
      </c>
      <c r="AF62">
        <v>48.13</v>
      </c>
      <c r="AG62">
        <v>0</v>
      </c>
      <c r="AH62">
        <v>0</v>
      </c>
      <c r="AI62">
        <v>3.86</v>
      </c>
      <c r="AJ62">
        <v>0</v>
      </c>
      <c r="AK62">
        <v>150</v>
      </c>
      <c r="AL62">
        <v>0</v>
      </c>
      <c r="AM62">
        <v>50</v>
      </c>
      <c r="AN62">
        <v>100</v>
      </c>
      <c r="AO62">
        <v>0</v>
      </c>
      <c r="AP62">
        <v>0</v>
      </c>
      <c r="AQ62">
        <v>24.07</v>
      </c>
      <c r="AR62">
        <v>28.88</v>
      </c>
    </row>
    <row r="63" spans="1:44">
      <c r="G63" t="s">
        <v>105</v>
      </c>
      <c r="H63" s="73">
        <v>0.77</v>
      </c>
      <c r="I63" s="46">
        <v>0</v>
      </c>
      <c r="J63" s="46">
        <v>3.96</v>
      </c>
      <c r="K63" s="46">
        <v>101.08</v>
      </c>
      <c r="L63" s="46">
        <v>6.47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0</v>
      </c>
      <c r="Z63">
        <v>6.47</v>
      </c>
      <c r="AA63">
        <v>25</v>
      </c>
      <c r="AB63">
        <v>0.77</v>
      </c>
      <c r="AC63">
        <v>100</v>
      </c>
      <c r="AD63">
        <v>182.66</v>
      </c>
      <c r="AE63">
        <v>100</v>
      </c>
      <c r="AF63">
        <v>48.13</v>
      </c>
      <c r="AG63">
        <v>0</v>
      </c>
      <c r="AH63">
        <v>0</v>
      </c>
      <c r="AI63">
        <v>3.96</v>
      </c>
      <c r="AJ63">
        <v>0</v>
      </c>
      <c r="AK63">
        <v>150</v>
      </c>
      <c r="AL63">
        <v>0</v>
      </c>
      <c r="AM63">
        <v>50</v>
      </c>
      <c r="AN63">
        <v>100</v>
      </c>
      <c r="AO63">
        <v>0</v>
      </c>
      <c r="AP63">
        <v>0</v>
      </c>
      <c r="AQ63">
        <v>24.07</v>
      </c>
      <c r="AR63">
        <v>28.88</v>
      </c>
    </row>
    <row r="64" spans="1:44">
      <c r="G64" t="s">
        <v>106</v>
      </c>
      <c r="H64" s="73">
        <v>0.77</v>
      </c>
      <c r="I64" s="46">
        <v>0</v>
      </c>
      <c r="J64" s="46">
        <v>3.96</v>
      </c>
      <c r="K64" s="46">
        <v>101.08</v>
      </c>
      <c r="L64" s="46">
        <v>5.79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0</v>
      </c>
      <c r="Z64">
        <v>5.79</v>
      </c>
      <c r="AA64">
        <v>25</v>
      </c>
      <c r="AB64">
        <v>0.77</v>
      </c>
      <c r="AC64">
        <v>100</v>
      </c>
      <c r="AD64">
        <v>182.66</v>
      </c>
      <c r="AE64">
        <v>100</v>
      </c>
      <c r="AF64">
        <v>48.13</v>
      </c>
      <c r="AG64">
        <v>0</v>
      </c>
      <c r="AH64">
        <v>0</v>
      </c>
      <c r="AI64">
        <v>3.96</v>
      </c>
      <c r="AJ64">
        <v>0</v>
      </c>
      <c r="AK64">
        <v>150</v>
      </c>
      <c r="AL64">
        <v>0</v>
      </c>
      <c r="AM64">
        <v>50</v>
      </c>
      <c r="AN64">
        <v>100</v>
      </c>
      <c r="AO64">
        <v>0</v>
      </c>
      <c r="AP64">
        <v>0</v>
      </c>
      <c r="AQ64">
        <v>24.07</v>
      </c>
      <c r="AR64">
        <v>28.88</v>
      </c>
    </row>
    <row r="65" spans="7:44">
      <c r="G65" t="s">
        <v>107</v>
      </c>
      <c r="H65" s="73">
        <v>0.77</v>
      </c>
      <c r="I65" s="46">
        <v>0</v>
      </c>
      <c r="J65" s="46">
        <v>3.96</v>
      </c>
      <c r="K65" s="46">
        <v>101.08</v>
      </c>
      <c r="L65" s="46">
        <v>5.39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0</v>
      </c>
      <c r="Z65">
        <v>5.39</v>
      </c>
      <c r="AA65">
        <v>25</v>
      </c>
      <c r="AB65">
        <v>0.77</v>
      </c>
      <c r="AC65">
        <v>100</v>
      </c>
      <c r="AD65">
        <v>182.66</v>
      </c>
      <c r="AE65">
        <v>100</v>
      </c>
      <c r="AF65">
        <v>48.13</v>
      </c>
      <c r="AG65">
        <v>0</v>
      </c>
      <c r="AH65">
        <v>0</v>
      </c>
      <c r="AI65">
        <v>3.96</v>
      </c>
      <c r="AJ65">
        <v>0</v>
      </c>
      <c r="AK65">
        <v>150</v>
      </c>
      <c r="AL65">
        <v>0</v>
      </c>
      <c r="AM65">
        <v>50</v>
      </c>
      <c r="AN65">
        <v>100</v>
      </c>
      <c r="AO65">
        <v>0</v>
      </c>
      <c r="AP65">
        <v>0</v>
      </c>
      <c r="AQ65">
        <v>24.07</v>
      </c>
      <c r="AR65">
        <v>28.88</v>
      </c>
    </row>
    <row r="66" spans="7:44">
      <c r="G66" t="s">
        <v>108</v>
      </c>
      <c r="H66" s="73">
        <v>0.77</v>
      </c>
      <c r="I66" s="46">
        <v>0</v>
      </c>
      <c r="J66" s="46">
        <v>3.96</v>
      </c>
      <c r="K66" s="46">
        <v>101.08</v>
      </c>
      <c r="L66" s="46">
        <v>4.84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0</v>
      </c>
      <c r="Z66">
        <v>4.84</v>
      </c>
      <c r="AA66">
        <v>25</v>
      </c>
      <c r="AB66">
        <v>0.77</v>
      </c>
      <c r="AC66">
        <v>100</v>
      </c>
      <c r="AD66">
        <v>182.66</v>
      </c>
      <c r="AE66">
        <v>100</v>
      </c>
      <c r="AF66">
        <v>48.13</v>
      </c>
      <c r="AG66">
        <v>0</v>
      </c>
      <c r="AH66">
        <v>0</v>
      </c>
      <c r="AI66">
        <v>3.96</v>
      </c>
      <c r="AJ66">
        <v>0</v>
      </c>
      <c r="AK66">
        <v>150</v>
      </c>
      <c r="AL66">
        <v>0</v>
      </c>
      <c r="AM66">
        <v>50</v>
      </c>
      <c r="AN66">
        <v>100</v>
      </c>
      <c r="AO66">
        <v>0</v>
      </c>
      <c r="AP66">
        <v>0</v>
      </c>
      <c r="AQ66">
        <v>24.07</v>
      </c>
      <c r="AR66">
        <v>28.88</v>
      </c>
    </row>
    <row r="67" spans="7:44">
      <c r="G67" t="s">
        <v>109</v>
      </c>
      <c r="H67" s="73">
        <v>0.53</v>
      </c>
      <c r="I67" s="46">
        <v>0</v>
      </c>
      <c r="J67" s="46">
        <v>5.37</v>
      </c>
      <c r="K67" s="46">
        <v>101.08</v>
      </c>
      <c r="L67" s="46">
        <v>4.05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</v>
      </c>
      <c r="Z67">
        <v>4.05</v>
      </c>
      <c r="AA67">
        <v>25</v>
      </c>
      <c r="AB67">
        <v>0.53</v>
      </c>
      <c r="AC67">
        <v>100</v>
      </c>
      <c r="AD67">
        <v>182.66</v>
      </c>
      <c r="AE67">
        <v>100</v>
      </c>
      <c r="AF67">
        <v>48.13</v>
      </c>
      <c r="AG67">
        <v>0</v>
      </c>
      <c r="AH67">
        <v>0</v>
      </c>
      <c r="AI67">
        <v>5.37</v>
      </c>
      <c r="AJ67">
        <v>0</v>
      </c>
      <c r="AK67">
        <v>150</v>
      </c>
      <c r="AL67">
        <v>0</v>
      </c>
      <c r="AM67">
        <v>50</v>
      </c>
      <c r="AN67">
        <v>100</v>
      </c>
      <c r="AO67">
        <v>0</v>
      </c>
      <c r="AP67">
        <v>0</v>
      </c>
      <c r="AQ67">
        <v>24.07</v>
      </c>
      <c r="AR67">
        <v>28.88</v>
      </c>
    </row>
    <row r="68" spans="7:44">
      <c r="G68" t="s">
        <v>110</v>
      </c>
      <c r="H68" s="73">
        <v>0.53</v>
      </c>
      <c r="I68" s="46">
        <v>0</v>
      </c>
      <c r="J68" s="46">
        <v>5.37</v>
      </c>
      <c r="K68" s="46">
        <v>101.08</v>
      </c>
      <c r="L68" s="46">
        <v>3.16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</v>
      </c>
      <c r="Z68">
        <v>3.16</v>
      </c>
      <c r="AA68">
        <v>25</v>
      </c>
      <c r="AB68">
        <v>0.53</v>
      </c>
      <c r="AC68">
        <v>100</v>
      </c>
      <c r="AD68">
        <v>182.66</v>
      </c>
      <c r="AE68">
        <v>100</v>
      </c>
      <c r="AF68">
        <v>48.13</v>
      </c>
      <c r="AG68">
        <v>0</v>
      </c>
      <c r="AH68">
        <v>0</v>
      </c>
      <c r="AI68">
        <v>5.37</v>
      </c>
      <c r="AJ68">
        <v>0</v>
      </c>
      <c r="AK68">
        <v>150</v>
      </c>
      <c r="AL68">
        <v>0</v>
      </c>
      <c r="AM68">
        <v>50</v>
      </c>
      <c r="AN68">
        <v>100</v>
      </c>
      <c r="AO68">
        <v>0</v>
      </c>
      <c r="AP68">
        <v>0</v>
      </c>
      <c r="AQ68">
        <v>24.07</v>
      </c>
      <c r="AR68">
        <v>28.88</v>
      </c>
    </row>
    <row r="69" spans="7:44">
      <c r="G69" t="s">
        <v>111</v>
      </c>
      <c r="H69" s="73">
        <v>0.53</v>
      </c>
      <c r="I69" s="46">
        <v>0</v>
      </c>
      <c r="J69" s="46">
        <v>5.37</v>
      </c>
      <c r="K69" s="46">
        <v>101.08</v>
      </c>
      <c r="L69" s="46">
        <v>2.62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2.62</v>
      </c>
      <c r="AA69">
        <v>25</v>
      </c>
      <c r="AB69">
        <v>0.53</v>
      </c>
      <c r="AC69">
        <v>100</v>
      </c>
      <c r="AD69">
        <v>182.66</v>
      </c>
      <c r="AE69">
        <v>100</v>
      </c>
      <c r="AF69">
        <v>48.13</v>
      </c>
      <c r="AG69">
        <v>0</v>
      </c>
      <c r="AH69">
        <v>0</v>
      </c>
      <c r="AI69">
        <v>5.37</v>
      </c>
      <c r="AJ69">
        <v>0</v>
      </c>
      <c r="AK69">
        <v>150</v>
      </c>
      <c r="AL69">
        <v>0</v>
      </c>
      <c r="AM69">
        <v>50</v>
      </c>
      <c r="AN69">
        <v>100</v>
      </c>
      <c r="AO69">
        <v>0</v>
      </c>
      <c r="AP69">
        <v>0</v>
      </c>
      <c r="AQ69">
        <v>24.07</v>
      </c>
      <c r="AR69">
        <v>28.88</v>
      </c>
    </row>
    <row r="70" spans="7:44">
      <c r="G70" t="s">
        <v>112</v>
      </c>
      <c r="H70" s="73">
        <v>0.53</v>
      </c>
      <c r="I70" s="46">
        <v>0</v>
      </c>
      <c r="J70" s="46">
        <v>5.37</v>
      </c>
      <c r="K70" s="46">
        <v>101.08</v>
      </c>
      <c r="L70" s="46">
        <v>1.28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1.28</v>
      </c>
      <c r="AA70">
        <v>25</v>
      </c>
      <c r="AB70">
        <v>0.53</v>
      </c>
      <c r="AC70">
        <v>100</v>
      </c>
      <c r="AD70">
        <v>182.66</v>
      </c>
      <c r="AE70">
        <v>100</v>
      </c>
      <c r="AF70">
        <v>48.13</v>
      </c>
      <c r="AG70">
        <v>0</v>
      </c>
      <c r="AH70">
        <v>0</v>
      </c>
      <c r="AI70">
        <v>5.37</v>
      </c>
      <c r="AJ70">
        <v>0</v>
      </c>
      <c r="AK70">
        <v>150</v>
      </c>
      <c r="AL70">
        <v>0</v>
      </c>
      <c r="AM70">
        <v>50</v>
      </c>
      <c r="AN70">
        <v>100</v>
      </c>
      <c r="AO70">
        <v>7.22</v>
      </c>
      <c r="AP70">
        <v>0</v>
      </c>
      <c r="AQ70">
        <v>16.850000000000001</v>
      </c>
      <c r="AR70">
        <v>28.88</v>
      </c>
    </row>
    <row r="71" spans="7:44">
      <c r="G71" t="s">
        <v>113</v>
      </c>
      <c r="H71" s="73">
        <v>0.53</v>
      </c>
      <c r="I71" s="46">
        <v>0</v>
      </c>
      <c r="J71" s="46">
        <v>5.28</v>
      </c>
      <c r="K71" s="46">
        <v>48.13</v>
      </c>
      <c r="L71" s="46">
        <v>1.28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1.28</v>
      </c>
      <c r="AA71">
        <v>25</v>
      </c>
      <c r="AB71">
        <v>0.53</v>
      </c>
      <c r="AC71">
        <v>100</v>
      </c>
      <c r="AD71">
        <v>182.66</v>
      </c>
      <c r="AE71">
        <v>100</v>
      </c>
      <c r="AF71">
        <v>48.13</v>
      </c>
      <c r="AG71">
        <v>0</v>
      </c>
      <c r="AH71">
        <v>0</v>
      </c>
      <c r="AI71">
        <v>5.28</v>
      </c>
      <c r="AJ71">
        <v>0</v>
      </c>
      <c r="AK71">
        <v>150</v>
      </c>
      <c r="AL71">
        <v>0</v>
      </c>
      <c r="AM71">
        <v>50</v>
      </c>
      <c r="AN71">
        <v>100</v>
      </c>
      <c r="AO71">
        <v>0</v>
      </c>
      <c r="AP71">
        <v>0</v>
      </c>
      <c r="AQ71">
        <v>0</v>
      </c>
      <c r="AR71">
        <v>0</v>
      </c>
    </row>
    <row r="72" spans="7:44">
      <c r="G72" t="s">
        <v>114</v>
      </c>
      <c r="H72" s="73">
        <v>0.53</v>
      </c>
      <c r="I72" s="46">
        <v>0</v>
      </c>
      <c r="J72" s="46">
        <v>5.28</v>
      </c>
      <c r="K72" s="46">
        <v>48.13</v>
      </c>
      <c r="L72" s="46">
        <v>1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1</v>
      </c>
      <c r="AA72">
        <v>25</v>
      </c>
      <c r="AB72">
        <v>0.53</v>
      </c>
      <c r="AC72">
        <v>100</v>
      </c>
      <c r="AD72">
        <v>182.66</v>
      </c>
      <c r="AE72">
        <v>100</v>
      </c>
      <c r="AF72">
        <v>48.13</v>
      </c>
      <c r="AG72">
        <v>0</v>
      </c>
      <c r="AH72">
        <v>0</v>
      </c>
      <c r="AI72">
        <v>5.28</v>
      </c>
      <c r="AJ72">
        <v>0</v>
      </c>
      <c r="AK72">
        <v>150</v>
      </c>
      <c r="AL72">
        <v>0</v>
      </c>
      <c r="AM72">
        <v>50</v>
      </c>
      <c r="AN72">
        <v>100</v>
      </c>
      <c r="AO72">
        <v>0</v>
      </c>
      <c r="AP72">
        <v>0</v>
      </c>
      <c r="AQ72">
        <v>0</v>
      </c>
      <c r="AR72">
        <v>0</v>
      </c>
    </row>
    <row r="73" spans="7:44">
      <c r="G73" t="s">
        <v>115</v>
      </c>
      <c r="H73" s="73">
        <v>0.53</v>
      </c>
      <c r="I73" s="46">
        <v>0</v>
      </c>
      <c r="J73" s="46">
        <v>5.28</v>
      </c>
      <c r="K73" s="46">
        <v>48.13</v>
      </c>
      <c r="L73" s="46">
        <v>0.76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0.76</v>
      </c>
      <c r="AA73">
        <v>25</v>
      </c>
      <c r="AB73">
        <v>0.53</v>
      </c>
      <c r="AC73">
        <v>100</v>
      </c>
      <c r="AD73">
        <v>182.66</v>
      </c>
      <c r="AE73">
        <v>100</v>
      </c>
      <c r="AF73">
        <v>48.13</v>
      </c>
      <c r="AG73">
        <v>0</v>
      </c>
      <c r="AH73">
        <v>0</v>
      </c>
      <c r="AI73">
        <v>5.28</v>
      </c>
      <c r="AJ73">
        <v>0</v>
      </c>
      <c r="AK73">
        <v>150</v>
      </c>
      <c r="AL73">
        <v>0</v>
      </c>
      <c r="AM73">
        <v>50</v>
      </c>
      <c r="AN73">
        <v>100</v>
      </c>
      <c r="AO73">
        <v>0</v>
      </c>
      <c r="AP73">
        <v>0</v>
      </c>
      <c r="AQ73">
        <v>0</v>
      </c>
      <c r="AR73">
        <v>0</v>
      </c>
    </row>
    <row r="74" spans="7:44">
      <c r="G74" t="s">
        <v>116</v>
      </c>
      <c r="H74" s="73">
        <v>0.53</v>
      </c>
      <c r="I74" s="46">
        <v>0</v>
      </c>
      <c r="J74" s="46">
        <v>5.28</v>
      </c>
      <c r="K74" s="46">
        <v>48.13</v>
      </c>
      <c r="L74" s="46">
        <v>0.56000000000000005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0.56000000000000005</v>
      </c>
      <c r="AA74">
        <v>25</v>
      </c>
      <c r="AB74">
        <v>0.53</v>
      </c>
      <c r="AC74">
        <v>100</v>
      </c>
      <c r="AD74">
        <v>182.66</v>
      </c>
      <c r="AE74">
        <v>100</v>
      </c>
      <c r="AF74">
        <v>48.13</v>
      </c>
      <c r="AG74">
        <v>0</v>
      </c>
      <c r="AH74">
        <v>0</v>
      </c>
      <c r="AI74">
        <v>5.28</v>
      </c>
      <c r="AJ74">
        <v>0</v>
      </c>
      <c r="AK74">
        <v>150</v>
      </c>
      <c r="AL74">
        <v>0</v>
      </c>
      <c r="AM74">
        <v>50</v>
      </c>
      <c r="AN74">
        <v>100</v>
      </c>
      <c r="AO74">
        <v>0</v>
      </c>
      <c r="AP74">
        <v>0</v>
      </c>
      <c r="AQ74">
        <v>0</v>
      </c>
      <c r="AR74">
        <v>0</v>
      </c>
    </row>
    <row r="75" spans="7:44">
      <c r="G75" t="s">
        <v>117</v>
      </c>
      <c r="H75" s="73">
        <v>0.53</v>
      </c>
      <c r="I75" s="46">
        <v>0</v>
      </c>
      <c r="J75" s="46">
        <v>5.28</v>
      </c>
      <c r="K75" s="46">
        <v>48.13</v>
      </c>
      <c r="L75" s="46">
        <v>0.35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0</v>
      </c>
      <c r="X75">
        <v>57.76</v>
      </c>
      <c r="Y75">
        <v>25</v>
      </c>
      <c r="Z75">
        <v>0.35</v>
      </c>
      <c r="AA75">
        <v>25</v>
      </c>
      <c r="AB75">
        <v>0.53</v>
      </c>
      <c r="AC75">
        <v>100</v>
      </c>
      <c r="AD75">
        <v>102.01</v>
      </c>
      <c r="AE75">
        <v>100</v>
      </c>
      <c r="AF75">
        <v>48.13</v>
      </c>
      <c r="AG75">
        <v>0</v>
      </c>
      <c r="AH75">
        <v>0</v>
      </c>
      <c r="AI75">
        <v>5.28</v>
      </c>
      <c r="AJ75">
        <v>0</v>
      </c>
      <c r="AK75">
        <v>150</v>
      </c>
      <c r="AL75">
        <v>0</v>
      </c>
      <c r="AM75">
        <v>100</v>
      </c>
      <c r="AN75">
        <v>100</v>
      </c>
      <c r="AO75">
        <v>0</v>
      </c>
      <c r="AP75">
        <v>0</v>
      </c>
      <c r="AQ75">
        <v>0</v>
      </c>
      <c r="AR75">
        <v>0</v>
      </c>
    </row>
    <row r="76" spans="7:44">
      <c r="G76" t="s">
        <v>118</v>
      </c>
      <c r="H76" s="73">
        <v>0.53</v>
      </c>
      <c r="I76" s="46">
        <v>0</v>
      </c>
      <c r="J76" s="46">
        <v>5.28</v>
      </c>
      <c r="K76" s="46">
        <v>48.13</v>
      </c>
      <c r="L76" s="46">
        <v>0.13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0</v>
      </c>
      <c r="X76">
        <v>57.76</v>
      </c>
      <c r="Y76">
        <v>25</v>
      </c>
      <c r="Z76">
        <v>0.13</v>
      </c>
      <c r="AA76">
        <v>25</v>
      </c>
      <c r="AB76">
        <v>0.53</v>
      </c>
      <c r="AC76">
        <v>100</v>
      </c>
      <c r="AD76">
        <v>102.01</v>
      </c>
      <c r="AE76">
        <v>100</v>
      </c>
      <c r="AF76">
        <v>48.13</v>
      </c>
      <c r="AG76">
        <v>0</v>
      </c>
      <c r="AH76">
        <v>0</v>
      </c>
      <c r="AI76">
        <v>5.28</v>
      </c>
      <c r="AJ76">
        <v>0</v>
      </c>
      <c r="AK76">
        <v>150</v>
      </c>
      <c r="AL76">
        <v>0</v>
      </c>
      <c r="AM76">
        <v>100</v>
      </c>
      <c r="AN76">
        <v>100</v>
      </c>
      <c r="AO76">
        <v>0</v>
      </c>
      <c r="AP76">
        <v>0</v>
      </c>
      <c r="AQ76">
        <v>0</v>
      </c>
      <c r="AR76">
        <v>0</v>
      </c>
    </row>
    <row r="77" spans="7:44">
      <c r="G77" t="s">
        <v>119</v>
      </c>
      <c r="H77" s="73">
        <v>0.53</v>
      </c>
      <c r="I77" s="46">
        <v>0</v>
      </c>
      <c r="J77" s="46">
        <v>5.28</v>
      </c>
      <c r="K77" s="46">
        <v>48.13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0</v>
      </c>
      <c r="X77">
        <v>57.76</v>
      </c>
      <c r="Y77">
        <v>25</v>
      </c>
      <c r="Z77">
        <v>0</v>
      </c>
      <c r="AA77">
        <v>25</v>
      </c>
      <c r="AB77">
        <v>0.53</v>
      </c>
      <c r="AC77">
        <v>100</v>
      </c>
      <c r="AD77">
        <v>102.01</v>
      </c>
      <c r="AE77">
        <v>100</v>
      </c>
      <c r="AF77">
        <v>48.13</v>
      </c>
      <c r="AG77">
        <v>0</v>
      </c>
      <c r="AH77">
        <v>0</v>
      </c>
      <c r="AI77">
        <v>5.28</v>
      </c>
      <c r="AJ77">
        <v>0</v>
      </c>
      <c r="AK77">
        <v>150</v>
      </c>
      <c r="AL77">
        <v>0</v>
      </c>
      <c r="AM77">
        <v>100</v>
      </c>
      <c r="AN77">
        <v>100</v>
      </c>
      <c r="AO77">
        <v>0</v>
      </c>
      <c r="AP77">
        <v>0</v>
      </c>
      <c r="AQ77">
        <v>0</v>
      </c>
      <c r="AR77">
        <v>0</v>
      </c>
    </row>
    <row r="78" spans="7:44">
      <c r="G78" t="s">
        <v>120</v>
      </c>
      <c r="H78" s="73">
        <v>0.53</v>
      </c>
      <c r="I78" s="46">
        <v>0</v>
      </c>
      <c r="J78" s="46">
        <v>5.28</v>
      </c>
      <c r="K78" s="46">
        <v>48.13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0</v>
      </c>
      <c r="X78">
        <v>57.76</v>
      </c>
      <c r="Y78">
        <v>25</v>
      </c>
      <c r="Z78">
        <v>0</v>
      </c>
      <c r="AA78">
        <v>25</v>
      </c>
      <c r="AB78">
        <v>0.53</v>
      </c>
      <c r="AC78">
        <v>100</v>
      </c>
      <c r="AD78">
        <v>102.01</v>
      </c>
      <c r="AE78">
        <v>100</v>
      </c>
      <c r="AF78">
        <v>48.13</v>
      </c>
      <c r="AG78">
        <v>0</v>
      </c>
      <c r="AH78">
        <v>0</v>
      </c>
      <c r="AI78">
        <v>5.28</v>
      </c>
      <c r="AJ78">
        <v>0</v>
      </c>
      <c r="AK78">
        <v>150</v>
      </c>
      <c r="AL78">
        <v>0</v>
      </c>
      <c r="AM78">
        <v>100</v>
      </c>
      <c r="AN78">
        <v>100</v>
      </c>
      <c r="AO78">
        <v>0</v>
      </c>
      <c r="AP78">
        <v>0</v>
      </c>
      <c r="AQ78">
        <v>0</v>
      </c>
      <c r="AR78">
        <v>0</v>
      </c>
    </row>
    <row r="79" spans="7:44">
      <c r="G79" t="s">
        <v>121</v>
      </c>
      <c r="H79" s="73">
        <v>0.63</v>
      </c>
      <c r="I79" s="46">
        <v>0</v>
      </c>
      <c r="J79" s="46">
        <v>5.19</v>
      </c>
      <c r="K79" s="46">
        <v>48.13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0</v>
      </c>
      <c r="X79">
        <v>57.76</v>
      </c>
      <c r="Y79">
        <v>25</v>
      </c>
      <c r="Z79">
        <v>0</v>
      </c>
      <c r="AA79">
        <v>25</v>
      </c>
      <c r="AB79">
        <v>0.63</v>
      </c>
      <c r="AC79">
        <v>100</v>
      </c>
      <c r="AD79">
        <v>102.01</v>
      </c>
      <c r="AE79">
        <v>100</v>
      </c>
      <c r="AF79">
        <v>48.13</v>
      </c>
      <c r="AG79">
        <v>0</v>
      </c>
      <c r="AH79">
        <v>0</v>
      </c>
      <c r="AI79">
        <v>5.19</v>
      </c>
      <c r="AJ79">
        <v>0</v>
      </c>
      <c r="AK79">
        <v>150</v>
      </c>
      <c r="AL79">
        <v>0</v>
      </c>
      <c r="AM79">
        <v>100</v>
      </c>
      <c r="AN79">
        <v>100</v>
      </c>
      <c r="AO79">
        <v>0</v>
      </c>
      <c r="AP79">
        <v>0</v>
      </c>
      <c r="AQ79">
        <v>0</v>
      </c>
      <c r="AR79">
        <v>0</v>
      </c>
    </row>
    <row r="80" spans="7:44">
      <c r="G80" t="s">
        <v>122</v>
      </c>
      <c r="H80" s="73">
        <v>0.63</v>
      </c>
      <c r="I80" s="46">
        <v>0</v>
      </c>
      <c r="J80" s="46">
        <v>5.19</v>
      </c>
      <c r="K80" s="46">
        <v>48.13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0</v>
      </c>
      <c r="X80">
        <v>57.76</v>
      </c>
      <c r="Y80">
        <v>25</v>
      </c>
      <c r="Z80">
        <v>0</v>
      </c>
      <c r="AA80">
        <v>25</v>
      </c>
      <c r="AB80">
        <v>0.63</v>
      </c>
      <c r="AC80">
        <v>100</v>
      </c>
      <c r="AD80">
        <v>102.01</v>
      </c>
      <c r="AE80">
        <v>100</v>
      </c>
      <c r="AF80">
        <v>48.13</v>
      </c>
      <c r="AG80">
        <v>0</v>
      </c>
      <c r="AH80">
        <v>0</v>
      </c>
      <c r="AI80">
        <v>5.19</v>
      </c>
      <c r="AJ80">
        <v>0</v>
      </c>
      <c r="AK80">
        <v>150</v>
      </c>
      <c r="AL80">
        <v>0</v>
      </c>
      <c r="AM80">
        <v>100</v>
      </c>
      <c r="AN80">
        <v>100</v>
      </c>
      <c r="AO80">
        <v>0</v>
      </c>
      <c r="AP80">
        <v>0</v>
      </c>
      <c r="AQ80">
        <v>0</v>
      </c>
      <c r="AR80">
        <v>0</v>
      </c>
    </row>
    <row r="81" spans="7:44">
      <c r="G81" t="s">
        <v>123</v>
      </c>
      <c r="H81" s="73">
        <v>0.63</v>
      </c>
      <c r="I81" s="46">
        <v>0</v>
      </c>
      <c r="J81" s="46">
        <v>5.19</v>
      </c>
      <c r="K81" s="46">
        <v>48.13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0</v>
      </c>
      <c r="X81">
        <v>57.76</v>
      </c>
      <c r="Y81">
        <v>25</v>
      </c>
      <c r="Z81">
        <v>0</v>
      </c>
      <c r="AA81">
        <v>25</v>
      </c>
      <c r="AB81">
        <v>0.63</v>
      </c>
      <c r="AC81">
        <v>100</v>
      </c>
      <c r="AD81">
        <v>102.01</v>
      </c>
      <c r="AE81">
        <v>100</v>
      </c>
      <c r="AF81">
        <v>48.13</v>
      </c>
      <c r="AG81">
        <v>0</v>
      </c>
      <c r="AH81">
        <v>0</v>
      </c>
      <c r="AI81">
        <v>5.19</v>
      </c>
      <c r="AJ81">
        <v>0</v>
      </c>
      <c r="AK81">
        <v>150</v>
      </c>
      <c r="AL81">
        <v>0</v>
      </c>
      <c r="AM81">
        <v>100</v>
      </c>
      <c r="AN81">
        <v>100</v>
      </c>
      <c r="AO81">
        <v>0</v>
      </c>
      <c r="AP81">
        <v>0</v>
      </c>
      <c r="AQ81">
        <v>0</v>
      </c>
      <c r="AR81">
        <v>0</v>
      </c>
    </row>
    <row r="82" spans="7:44">
      <c r="G82" t="s">
        <v>124</v>
      </c>
      <c r="H82" s="73">
        <v>0.63</v>
      </c>
      <c r="I82" s="46">
        <v>0</v>
      </c>
      <c r="J82" s="46">
        <v>5.19</v>
      </c>
      <c r="K82" s="46">
        <v>48.13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0</v>
      </c>
      <c r="X82">
        <v>57.76</v>
      </c>
      <c r="Y82">
        <v>25</v>
      </c>
      <c r="Z82">
        <v>0</v>
      </c>
      <c r="AA82">
        <v>25</v>
      </c>
      <c r="AB82">
        <v>0.63</v>
      </c>
      <c r="AC82">
        <v>100</v>
      </c>
      <c r="AD82">
        <v>102.01</v>
      </c>
      <c r="AE82">
        <v>100</v>
      </c>
      <c r="AF82">
        <v>48.13</v>
      </c>
      <c r="AG82">
        <v>0</v>
      </c>
      <c r="AH82">
        <v>0</v>
      </c>
      <c r="AI82">
        <v>5.19</v>
      </c>
      <c r="AJ82">
        <v>0</v>
      </c>
      <c r="AK82">
        <v>150</v>
      </c>
      <c r="AL82">
        <v>0</v>
      </c>
      <c r="AM82">
        <v>100</v>
      </c>
      <c r="AN82">
        <v>100</v>
      </c>
      <c r="AO82">
        <v>0</v>
      </c>
      <c r="AP82">
        <v>0</v>
      </c>
      <c r="AQ82">
        <v>0</v>
      </c>
      <c r="AR82">
        <v>0</v>
      </c>
    </row>
    <row r="83" spans="7:44">
      <c r="G83" t="s">
        <v>125</v>
      </c>
      <c r="H83" s="73">
        <v>0.63</v>
      </c>
      <c r="I83" s="46">
        <v>0</v>
      </c>
      <c r="J83" s="46">
        <v>5.19</v>
      </c>
      <c r="K83" s="46">
        <v>48.13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0</v>
      </c>
      <c r="X83">
        <v>57.76</v>
      </c>
      <c r="Y83">
        <v>25</v>
      </c>
      <c r="Z83">
        <v>0</v>
      </c>
      <c r="AA83">
        <v>25</v>
      </c>
      <c r="AB83">
        <v>0.63</v>
      </c>
      <c r="AC83">
        <v>100</v>
      </c>
      <c r="AD83">
        <v>102.01</v>
      </c>
      <c r="AE83">
        <v>100</v>
      </c>
      <c r="AF83">
        <v>48.13</v>
      </c>
      <c r="AG83">
        <v>0</v>
      </c>
      <c r="AH83">
        <v>0</v>
      </c>
      <c r="AI83">
        <v>5.19</v>
      </c>
      <c r="AJ83">
        <v>0</v>
      </c>
      <c r="AK83">
        <v>150</v>
      </c>
      <c r="AL83">
        <v>0</v>
      </c>
      <c r="AM83">
        <v>100</v>
      </c>
      <c r="AN83">
        <v>100</v>
      </c>
      <c r="AO83">
        <v>0</v>
      </c>
      <c r="AP83">
        <v>0</v>
      </c>
      <c r="AQ83">
        <v>0</v>
      </c>
      <c r="AR83">
        <v>0</v>
      </c>
    </row>
    <row r="84" spans="7:44">
      <c r="G84" t="s">
        <v>126</v>
      </c>
      <c r="H84" s="73">
        <v>0.63</v>
      </c>
      <c r="I84" s="46">
        <v>0</v>
      </c>
      <c r="J84" s="46">
        <v>5.19</v>
      </c>
      <c r="K84" s="46">
        <v>48.13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0</v>
      </c>
      <c r="X84">
        <v>57.76</v>
      </c>
      <c r="Y84">
        <v>25</v>
      </c>
      <c r="Z84">
        <v>0</v>
      </c>
      <c r="AA84">
        <v>25</v>
      </c>
      <c r="AB84">
        <v>0.63</v>
      </c>
      <c r="AC84">
        <v>100</v>
      </c>
      <c r="AD84">
        <v>102.01</v>
      </c>
      <c r="AE84">
        <v>100</v>
      </c>
      <c r="AF84">
        <v>48.13</v>
      </c>
      <c r="AG84">
        <v>0</v>
      </c>
      <c r="AH84">
        <v>0</v>
      </c>
      <c r="AI84">
        <v>5.19</v>
      </c>
      <c r="AJ84">
        <v>0</v>
      </c>
      <c r="AK84">
        <v>150</v>
      </c>
      <c r="AL84">
        <v>0</v>
      </c>
      <c r="AM84">
        <v>100</v>
      </c>
      <c r="AN84">
        <v>100</v>
      </c>
      <c r="AO84">
        <v>0</v>
      </c>
      <c r="AP84">
        <v>0</v>
      </c>
      <c r="AQ84">
        <v>0</v>
      </c>
      <c r="AR84">
        <v>0</v>
      </c>
    </row>
    <row r="85" spans="7:44">
      <c r="G85" t="s">
        <v>127</v>
      </c>
      <c r="H85" s="73">
        <v>0.63</v>
      </c>
      <c r="I85" s="46">
        <v>0</v>
      </c>
      <c r="J85" s="46">
        <v>5.19</v>
      </c>
      <c r="K85" s="46">
        <v>48.13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0</v>
      </c>
      <c r="X85">
        <v>57.76</v>
      </c>
      <c r="Y85">
        <v>25</v>
      </c>
      <c r="Z85">
        <v>0</v>
      </c>
      <c r="AA85">
        <v>25</v>
      </c>
      <c r="AB85">
        <v>0.63</v>
      </c>
      <c r="AC85">
        <v>100</v>
      </c>
      <c r="AD85">
        <v>102.01</v>
      </c>
      <c r="AE85">
        <v>100</v>
      </c>
      <c r="AF85">
        <v>48.13</v>
      </c>
      <c r="AG85">
        <v>0</v>
      </c>
      <c r="AH85">
        <v>0</v>
      </c>
      <c r="AI85">
        <v>5.19</v>
      </c>
      <c r="AJ85">
        <v>0</v>
      </c>
      <c r="AK85">
        <v>150</v>
      </c>
      <c r="AL85">
        <v>0</v>
      </c>
      <c r="AM85">
        <v>100</v>
      </c>
      <c r="AN85">
        <v>100</v>
      </c>
      <c r="AO85">
        <v>0</v>
      </c>
      <c r="AP85">
        <v>0</v>
      </c>
      <c r="AQ85">
        <v>0</v>
      </c>
      <c r="AR85">
        <v>0</v>
      </c>
    </row>
    <row r="86" spans="7:44">
      <c r="G86" t="s">
        <v>128</v>
      </c>
      <c r="H86" s="73">
        <v>0.63</v>
      </c>
      <c r="I86" s="46">
        <v>0</v>
      </c>
      <c r="J86" s="46">
        <v>5.19</v>
      </c>
      <c r="K86" s="46">
        <v>48.13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0</v>
      </c>
      <c r="X86">
        <v>57.76</v>
      </c>
      <c r="Y86">
        <v>25</v>
      </c>
      <c r="Z86">
        <v>0</v>
      </c>
      <c r="AA86">
        <v>25</v>
      </c>
      <c r="AB86">
        <v>0.63</v>
      </c>
      <c r="AC86">
        <v>100</v>
      </c>
      <c r="AD86">
        <v>102.01</v>
      </c>
      <c r="AE86">
        <v>100</v>
      </c>
      <c r="AF86">
        <v>48.13</v>
      </c>
      <c r="AG86">
        <v>0</v>
      </c>
      <c r="AH86">
        <v>0</v>
      </c>
      <c r="AI86">
        <v>5.19</v>
      </c>
      <c r="AJ86">
        <v>0</v>
      </c>
      <c r="AK86">
        <v>150</v>
      </c>
      <c r="AL86">
        <v>0</v>
      </c>
      <c r="AM86">
        <v>100</v>
      </c>
      <c r="AN86">
        <v>100</v>
      </c>
      <c r="AO86">
        <v>0</v>
      </c>
      <c r="AP86">
        <v>0</v>
      </c>
      <c r="AQ86">
        <v>0</v>
      </c>
      <c r="AR86">
        <v>0</v>
      </c>
    </row>
    <row r="87" spans="7:44">
      <c r="G87" t="s">
        <v>129</v>
      </c>
      <c r="H87" s="73">
        <v>0.63</v>
      </c>
      <c r="I87" s="46">
        <v>0</v>
      </c>
      <c r="J87" s="46">
        <v>5.19</v>
      </c>
      <c r="K87" s="46">
        <v>48.13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0</v>
      </c>
      <c r="X87">
        <v>57.76</v>
      </c>
      <c r="Y87">
        <v>25</v>
      </c>
      <c r="Z87">
        <v>0</v>
      </c>
      <c r="AA87">
        <v>25</v>
      </c>
      <c r="AB87">
        <v>0.63</v>
      </c>
      <c r="AC87">
        <v>100</v>
      </c>
      <c r="AD87">
        <v>102.01</v>
      </c>
      <c r="AE87">
        <v>100</v>
      </c>
      <c r="AF87">
        <v>48.13</v>
      </c>
      <c r="AG87">
        <v>0</v>
      </c>
      <c r="AH87">
        <v>0</v>
      </c>
      <c r="AI87">
        <v>5.19</v>
      </c>
      <c r="AJ87">
        <v>0</v>
      </c>
      <c r="AK87">
        <v>150</v>
      </c>
      <c r="AL87">
        <v>0</v>
      </c>
      <c r="AM87">
        <v>100</v>
      </c>
      <c r="AN87">
        <v>100</v>
      </c>
      <c r="AO87">
        <v>0</v>
      </c>
      <c r="AP87">
        <v>0</v>
      </c>
      <c r="AQ87">
        <v>0</v>
      </c>
      <c r="AR87">
        <v>0</v>
      </c>
    </row>
    <row r="88" spans="7:44">
      <c r="G88" t="s">
        <v>130</v>
      </c>
      <c r="H88" s="73">
        <v>0.63</v>
      </c>
      <c r="I88" s="46">
        <v>0</v>
      </c>
      <c r="J88" s="46">
        <v>5.19</v>
      </c>
      <c r="K88" s="46">
        <v>48.13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0</v>
      </c>
      <c r="X88">
        <v>57.76</v>
      </c>
      <c r="Y88">
        <v>25</v>
      </c>
      <c r="Z88">
        <v>0</v>
      </c>
      <c r="AA88">
        <v>25</v>
      </c>
      <c r="AB88">
        <v>0.63</v>
      </c>
      <c r="AC88">
        <v>100</v>
      </c>
      <c r="AD88">
        <v>102.01</v>
      </c>
      <c r="AE88">
        <v>100</v>
      </c>
      <c r="AF88">
        <v>48.13</v>
      </c>
      <c r="AG88">
        <v>0</v>
      </c>
      <c r="AH88">
        <v>0</v>
      </c>
      <c r="AI88">
        <v>5.19</v>
      </c>
      <c r="AJ88">
        <v>0</v>
      </c>
      <c r="AK88">
        <v>150</v>
      </c>
      <c r="AL88">
        <v>0</v>
      </c>
      <c r="AM88">
        <v>100</v>
      </c>
      <c r="AN88">
        <v>100</v>
      </c>
      <c r="AO88">
        <v>0</v>
      </c>
      <c r="AP88">
        <v>0</v>
      </c>
      <c r="AQ88">
        <v>0</v>
      </c>
      <c r="AR88">
        <v>0</v>
      </c>
    </row>
    <row r="89" spans="7:44">
      <c r="G89" t="s">
        <v>131</v>
      </c>
      <c r="H89" s="73">
        <v>0.63</v>
      </c>
      <c r="I89" s="46">
        <v>0</v>
      </c>
      <c r="J89" s="46">
        <v>5.19</v>
      </c>
      <c r="K89" s="46">
        <v>48.13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0</v>
      </c>
      <c r="X89">
        <v>57.76</v>
      </c>
      <c r="Y89">
        <v>25</v>
      </c>
      <c r="Z89">
        <v>0</v>
      </c>
      <c r="AA89">
        <v>25</v>
      </c>
      <c r="AB89">
        <v>0.63</v>
      </c>
      <c r="AC89">
        <v>100</v>
      </c>
      <c r="AD89">
        <v>102.01</v>
      </c>
      <c r="AE89">
        <v>100</v>
      </c>
      <c r="AF89">
        <v>48.13</v>
      </c>
      <c r="AG89">
        <v>0</v>
      </c>
      <c r="AH89">
        <v>0</v>
      </c>
      <c r="AI89">
        <v>5.19</v>
      </c>
      <c r="AJ89">
        <v>0</v>
      </c>
      <c r="AK89">
        <v>150</v>
      </c>
      <c r="AL89">
        <v>0</v>
      </c>
      <c r="AM89">
        <v>100</v>
      </c>
      <c r="AN89">
        <v>100</v>
      </c>
      <c r="AO89">
        <v>0</v>
      </c>
      <c r="AP89">
        <v>0</v>
      </c>
      <c r="AQ89">
        <v>0</v>
      </c>
      <c r="AR89">
        <v>0</v>
      </c>
    </row>
    <row r="90" spans="7:44">
      <c r="G90" t="s">
        <v>132</v>
      </c>
      <c r="H90" s="73">
        <v>0.63</v>
      </c>
      <c r="I90" s="46">
        <v>0</v>
      </c>
      <c r="J90" s="46">
        <v>5.19</v>
      </c>
      <c r="K90" s="46">
        <v>48.13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0</v>
      </c>
      <c r="X90">
        <v>57.76</v>
      </c>
      <c r="Y90">
        <v>25</v>
      </c>
      <c r="Z90">
        <v>0</v>
      </c>
      <c r="AA90">
        <v>25</v>
      </c>
      <c r="AB90">
        <v>0.63</v>
      </c>
      <c r="AC90">
        <v>100</v>
      </c>
      <c r="AD90">
        <v>102.01</v>
      </c>
      <c r="AE90">
        <v>100</v>
      </c>
      <c r="AF90">
        <v>48.13</v>
      </c>
      <c r="AG90">
        <v>0</v>
      </c>
      <c r="AH90">
        <v>0</v>
      </c>
      <c r="AI90">
        <v>5.19</v>
      </c>
      <c r="AJ90">
        <v>0</v>
      </c>
      <c r="AK90">
        <v>150</v>
      </c>
      <c r="AL90">
        <v>0</v>
      </c>
      <c r="AM90">
        <v>100</v>
      </c>
      <c r="AN90">
        <v>100</v>
      </c>
      <c r="AO90">
        <v>0</v>
      </c>
      <c r="AP90">
        <v>0</v>
      </c>
      <c r="AQ90">
        <v>0</v>
      </c>
      <c r="AR90">
        <v>0</v>
      </c>
    </row>
    <row r="91" spans="7:44">
      <c r="G91" t="s">
        <v>133</v>
      </c>
      <c r="H91" s="73">
        <v>0.53</v>
      </c>
      <c r="I91" s="46">
        <v>0</v>
      </c>
      <c r="J91" s="46">
        <v>5.09</v>
      </c>
      <c r="K91" s="46">
        <v>48.13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</v>
      </c>
      <c r="X91">
        <v>57.76</v>
      </c>
      <c r="Y91">
        <v>0</v>
      </c>
      <c r="Z91">
        <v>0</v>
      </c>
      <c r="AA91">
        <v>25</v>
      </c>
      <c r="AB91">
        <v>0.53</v>
      </c>
      <c r="AC91">
        <v>100</v>
      </c>
      <c r="AD91">
        <v>0</v>
      </c>
      <c r="AE91">
        <v>100</v>
      </c>
      <c r="AF91">
        <v>48.13</v>
      </c>
      <c r="AG91">
        <v>34.03</v>
      </c>
      <c r="AH91">
        <v>0</v>
      </c>
      <c r="AI91">
        <v>5.09</v>
      </c>
      <c r="AJ91">
        <v>102.01</v>
      </c>
      <c r="AK91">
        <v>150</v>
      </c>
      <c r="AL91">
        <v>79.489999999999995</v>
      </c>
      <c r="AM91">
        <v>100</v>
      </c>
      <c r="AN91">
        <v>100</v>
      </c>
      <c r="AO91">
        <v>0</v>
      </c>
      <c r="AP91">
        <v>0</v>
      </c>
      <c r="AQ91">
        <v>0</v>
      </c>
      <c r="AR91">
        <v>0</v>
      </c>
    </row>
    <row r="92" spans="7:44">
      <c r="G92" t="s">
        <v>134</v>
      </c>
      <c r="H92" s="73">
        <v>0.53</v>
      </c>
      <c r="I92" s="46">
        <v>0</v>
      </c>
      <c r="J92" s="46">
        <v>5.09</v>
      </c>
      <c r="K92" s="46">
        <v>48.13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</v>
      </c>
      <c r="X92">
        <v>57.76</v>
      </c>
      <c r="Y92">
        <v>0</v>
      </c>
      <c r="Z92">
        <v>0</v>
      </c>
      <c r="AA92">
        <v>25</v>
      </c>
      <c r="AB92">
        <v>0.53</v>
      </c>
      <c r="AC92">
        <v>100</v>
      </c>
      <c r="AD92">
        <v>0</v>
      </c>
      <c r="AE92">
        <v>100</v>
      </c>
      <c r="AF92">
        <v>48.13</v>
      </c>
      <c r="AG92">
        <v>34.03</v>
      </c>
      <c r="AH92">
        <v>0</v>
      </c>
      <c r="AI92">
        <v>5.09</v>
      </c>
      <c r="AJ92">
        <v>102.01</v>
      </c>
      <c r="AK92">
        <v>150</v>
      </c>
      <c r="AL92">
        <v>79.489999999999995</v>
      </c>
      <c r="AM92">
        <v>100</v>
      </c>
      <c r="AN92">
        <v>100</v>
      </c>
      <c r="AO92">
        <v>0</v>
      </c>
      <c r="AP92">
        <v>0</v>
      </c>
      <c r="AQ92">
        <v>0</v>
      </c>
      <c r="AR92">
        <v>0</v>
      </c>
    </row>
    <row r="93" spans="7:44">
      <c r="G93" t="s">
        <v>135</v>
      </c>
      <c r="H93" s="73">
        <v>0.53</v>
      </c>
      <c r="I93" s="46">
        <v>0</v>
      </c>
      <c r="J93" s="46">
        <v>5.09</v>
      </c>
      <c r="K93" s="46">
        <v>48.13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</v>
      </c>
      <c r="X93">
        <v>57.76</v>
      </c>
      <c r="Y93">
        <v>0</v>
      </c>
      <c r="Z93">
        <v>0</v>
      </c>
      <c r="AA93">
        <v>25</v>
      </c>
      <c r="AB93">
        <v>0.53</v>
      </c>
      <c r="AC93">
        <v>100</v>
      </c>
      <c r="AD93">
        <v>0</v>
      </c>
      <c r="AE93">
        <v>100</v>
      </c>
      <c r="AF93">
        <v>48.13</v>
      </c>
      <c r="AG93">
        <v>34.03</v>
      </c>
      <c r="AH93">
        <v>0</v>
      </c>
      <c r="AI93">
        <v>5.09</v>
      </c>
      <c r="AJ93">
        <v>102.01</v>
      </c>
      <c r="AK93">
        <v>150</v>
      </c>
      <c r="AL93">
        <v>79.489999999999995</v>
      </c>
      <c r="AM93">
        <v>100</v>
      </c>
      <c r="AN93">
        <v>100</v>
      </c>
      <c r="AO93">
        <v>0</v>
      </c>
      <c r="AP93">
        <v>0</v>
      </c>
      <c r="AQ93">
        <v>0</v>
      </c>
      <c r="AR93">
        <v>0</v>
      </c>
    </row>
    <row r="94" spans="7:44">
      <c r="G94" t="s">
        <v>136</v>
      </c>
      <c r="H94" s="73">
        <v>0.53</v>
      </c>
      <c r="I94" s="46">
        <v>0</v>
      </c>
      <c r="J94" s="46">
        <v>5.09</v>
      </c>
      <c r="K94" s="46">
        <v>48.13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</v>
      </c>
      <c r="X94">
        <v>57.76</v>
      </c>
      <c r="Y94">
        <v>0</v>
      </c>
      <c r="Z94">
        <v>0</v>
      </c>
      <c r="AA94">
        <v>25</v>
      </c>
      <c r="AB94">
        <v>0.53</v>
      </c>
      <c r="AC94">
        <v>100</v>
      </c>
      <c r="AD94">
        <v>0</v>
      </c>
      <c r="AE94">
        <v>100</v>
      </c>
      <c r="AF94">
        <v>48.13</v>
      </c>
      <c r="AG94">
        <v>34.03</v>
      </c>
      <c r="AH94">
        <v>0</v>
      </c>
      <c r="AI94">
        <v>5.09</v>
      </c>
      <c r="AJ94">
        <v>102.01</v>
      </c>
      <c r="AK94">
        <v>150</v>
      </c>
      <c r="AL94">
        <v>79.489999999999995</v>
      </c>
      <c r="AM94">
        <v>100</v>
      </c>
      <c r="AN94">
        <v>100</v>
      </c>
      <c r="AO94">
        <v>0</v>
      </c>
      <c r="AP94">
        <v>0</v>
      </c>
      <c r="AQ94">
        <v>0</v>
      </c>
      <c r="AR94">
        <v>0</v>
      </c>
    </row>
    <row r="95" spans="7:44">
      <c r="G95" t="s">
        <v>137</v>
      </c>
      <c r="H95" s="73">
        <v>0.48</v>
      </c>
      <c r="I95" s="46">
        <v>0</v>
      </c>
      <c r="J95" s="46">
        <v>5.09</v>
      </c>
      <c r="K95" s="46">
        <v>48.13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</v>
      </c>
      <c r="AA95">
        <v>25</v>
      </c>
      <c r="AB95">
        <v>0.48</v>
      </c>
      <c r="AC95">
        <v>100</v>
      </c>
      <c r="AD95">
        <v>0</v>
      </c>
      <c r="AE95">
        <v>100</v>
      </c>
      <c r="AF95">
        <v>48.13</v>
      </c>
      <c r="AG95">
        <v>34.03</v>
      </c>
      <c r="AH95">
        <v>0</v>
      </c>
      <c r="AI95">
        <v>5.09</v>
      </c>
      <c r="AJ95">
        <v>102.01</v>
      </c>
      <c r="AK95">
        <v>150</v>
      </c>
      <c r="AL95">
        <v>79.489999999999995</v>
      </c>
      <c r="AM95">
        <v>100</v>
      </c>
      <c r="AN95">
        <v>100</v>
      </c>
      <c r="AO95">
        <v>0</v>
      </c>
      <c r="AP95">
        <v>0</v>
      </c>
      <c r="AQ95">
        <v>0</v>
      </c>
      <c r="AR95">
        <v>0</v>
      </c>
    </row>
    <row r="96" spans="7:44">
      <c r="G96" t="s">
        <v>138</v>
      </c>
      <c r="H96" s="73">
        <v>0.48</v>
      </c>
      <c r="I96" s="46">
        <v>0</v>
      </c>
      <c r="J96" s="46">
        <v>5.09</v>
      </c>
      <c r="K96" s="46">
        <v>48.13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</v>
      </c>
      <c r="AA96">
        <v>25</v>
      </c>
      <c r="AB96">
        <v>0.48</v>
      </c>
      <c r="AC96">
        <v>100</v>
      </c>
      <c r="AD96">
        <v>0</v>
      </c>
      <c r="AE96">
        <v>100</v>
      </c>
      <c r="AF96">
        <v>48.13</v>
      </c>
      <c r="AG96">
        <v>34.03</v>
      </c>
      <c r="AH96">
        <v>0</v>
      </c>
      <c r="AI96">
        <v>5.09</v>
      </c>
      <c r="AJ96">
        <v>102.01</v>
      </c>
      <c r="AK96">
        <v>150</v>
      </c>
      <c r="AL96">
        <v>79.489999999999995</v>
      </c>
      <c r="AM96">
        <v>100</v>
      </c>
      <c r="AN96">
        <v>100</v>
      </c>
      <c r="AO96">
        <v>0</v>
      </c>
      <c r="AP96">
        <v>0</v>
      </c>
      <c r="AQ96">
        <v>0</v>
      </c>
      <c r="AR96">
        <v>0</v>
      </c>
    </row>
    <row r="97" spans="1:133">
      <c r="G97" t="s">
        <v>139</v>
      </c>
      <c r="H97" s="73">
        <v>0.48</v>
      </c>
      <c r="I97" s="46">
        <v>0</v>
      </c>
      <c r="J97" s="46">
        <v>5.09</v>
      </c>
      <c r="K97" s="46">
        <v>48.13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</v>
      </c>
      <c r="AA97">
        <v>25</v>
      </c>
      <c r="AB97">
        <v>0.48</v>
      </c>
      <c r="AC97">
        <v>100</v>
      </c>
      <c r="AD97">
        <v>0</v>
      </c>
      <c r="AE97">
        <v>100</v>
      </c>
      <c r="AF97">
        <v>48.13</v>
      </c>
      <c r="AG97">
        <v>34.03</v>
      </c>
      <c r="AH97">
        <v>0</v>
      </c>
      <c r="AI97">
        <v>5.09</v>
      </c>
      <c r="AJ97">
        <v>102.01</v>
      </c>
      <c r="AK97">
        <v>150</v>
      </c>
      <c r="AL97">
        <v>79.489999999999995</v>
      </c>
      <c r="AM97">
        <v>100</v>
      </c>
      <c r="AN97">
        <v>100</v>
      </c>
      <c r="AO97">
        <v>0</v>
      </c>
      <c r="AP97">
        <v>0</v>
      </c>
      <c r="AQ97">
        <v>0</v>
      </c>
      <c r="AR97">
        <v>0</v>
      </c>
    </row>
    <row r="98" spans="1:133">
      <c r="G98" t="s">
        <v>140</v>
      </c>
      <c r="H98" s="73">
        <v>0.48</v>
      </c>
      <c r="I98" s="46">
        <v>0</v>
      </c>
      <c r="J98" s="46">
        <v>5.09</v>
      </c>
      <c r="K98" s="46">
        <v>48.13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</v>
      </c>
      <c r="AA98">
        <v>25</v>
      </c>
      <c r="AB98">
        <v>0.48</v>
      </c>
      <c r="AC98">
        <v>100</v>
      </c>
      <c r="AD98">
        <v>0</v>
      </c>
      <c r="AE98">
        <v>100</v>
      </c>
      <c r="AF98">
        <v>48.13</v>
      </c>
      <c r="AG98">
        <v>34.03</v>
      </c>
      <c r="AH98">
        <v>0</v>
      </c>
      <c r="AI98">
        <v>5.09</v>
      </c>
      <c r="AJ98">
        <v>102.01</v>
      </c>
      <c r="AK98">
        <v>150</v>
      </c>
      <c r="AL98">
        <v>79.489999999999995</v>
      </c>
      <c r="AM98">
        <v>100</v>
      </c>
      <c r="AN98">
        <v>100</v>
      </c>
      <c r="AO98">
        <v>0</v>
      </c>
      <c r="AP98">
        <v>0</v>
      </c>
      <c r="AQ98">
        <v>0</v>
      </c>
      <c r="A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1.5430000000000017E-2</v>
      </c>
      <c r="I99" s="69">
        <f t="shared" ref="I99:BU99" si="1">SUM(I3:I98)/4000</f>
        <v>0</v>
      </c>
      <c r="J99" s="69">
        <f t="shared" si="1"/>
        <v>0.10632</v>
      </c>
      <c r="K99" s="69">
        <f t="shared" si="1"/>
        <v>1.5022800000000007</v>
      </c>
      <c r="L99" s="69">
        <f t="shared" si="1"/>
        <v>4.8487499999999989E-2</v>
      </c>
      <c r="M99" s="69">
        <f t="shared" si="1"/>
        <v>0</v>
      </c>
      <c r="N99" s="68">
        <f t="shared" si="1"/>
        <v>6.5407599999999988</v>
      </c>
      <c r="O99" s="69">
        <f t="shared" si="1"/>
        <v>7.6972399999999972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0.22500000000000001</v>
      </c>
      <c r="X99">
        <f t="shared" si="1"/>
        <v>0.2888</v>
      </c>
      <c r="Y99">
        <f t="shared" si="1"/>
        <v>0.1</v>
      </c>
      <c r="Z99">
        <f t="shared" si="1"/>
        <v>4.8487499999999989E-2</v>
      </c>
      <c r="AA99">
        <f t="shared" si="1"/>
        <v>0.6</v>
      </c>
      <c r="AB99">
        <f t="shared" si="1"/>
        <v>1.5430000000000017E-2</v>
      </c>
      <c r="AC99">
        <f t="shared" si="1"/>
        <v>2.4</v>
      </c>
      <c r="AD99">
        <f t="shared" si="1"/>
        <v>2.5999599999999998</v>
      </c>
      <c r="AE99">
        <f t="shared" si="1"/>
        <v>2.4</v>
      </c>
      <c r="AF99">
        <f t="shared" si="1"/>
        <v>1.1551200000000019</v>
      </c>
      <c r="AG99">
        <f t="shared" si="1"/>
        <v>0.27223999999999982</v>
      </c>
      <c r="AH99">
        <f t="shared" si="1"/>
        <v>0</v>
      </c>
      <c r="AI99">
        <f t="shared" si="1"/>
        <v>0.10632</v>
      </c>
      <c r="AJ99">
        <f t="shared" si="1"/>
        <v>0.81608000000000058</v>
      </c>
      <c r="AK99">
        <f t="shared" si="1"/>
        <v>3.6</v>
      </c>
      <c r="AL99">
        <f t="shared" si="1"/>
        <v>0.6359199999999996</v>
      </c>
      <c r="AM99">
        <f t="shared" si="1"/>
        <v>1.5</v>
      </c>
      <c r="AN99">
        <f t="shared" si="1"/>
        <v>2.4</v>
      </c>
      <c r="AO99">
        <f t="shared" si="1"/>
        <v>3.1265000000000001E-2</v>
      </c>
      <c r="AP99">
        <f t="shared" si="1"/>
        <v>0</v>
      </c>
      <c r="AQ99">
        <f t="shared" si="1"/>
        <v>0.14261500000000002</v>
      </c>
      <c r="AR99">
        <f t="shared" si="1"/>
        <v>0.17327999999999999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549</v>
      </c>
      <c r="AF100" t="s">
        <v>551</v>
      </c>
      <c r="AG100" t="s">
        <v>552</v>
      </c>
      <c r="AH100" t="s">
        <v>554</v>
      </c>
      <c r="AI100" t="s">
        <v>556</v>
      </c>
      <c r="AJ100" t="s">
        <v>557</v>
      </c>
      <c r="AK100" t="s">
        <v>559</v>
      </c>
      <c r="AL100" t="s">
        <v>560</v>
      </c>
      <c r="AM100" t="s">
        <v>561</v>
      </c>
      <c r="AN100" t="s">
        <v>563</v>
      </c>
      <c r="AO100" t="s">
        <v>565</v>
      </c>
      <c r="AP100" t="s">
        <v>567</v>
      </c>
      <c r="AQ100" t="s">
        <v>569</v>
      </c>
      <c r="AR100" t="s">
        <v>570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6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571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1.73</v>
      </c>
      <c r="M3" s="72">
        <v>0</v>
      </c>
      <c r="N3" s="71">
        <v>-35</v>
      </c>
      <c r="O3" s="53">
        <v>-44</v>
      </c>
      <c r="P3" s="53">
        <v>-15</v>
      </c>
      <c r="Q3" s="53">
        <v>0</v>
      </c>
      <c r="R3" s="53">
        <v>0</v>
      </c>
      <c r="S3" s="72">
        <v>0</v>
      </c>
      <c r="T3" t="s">
        <v>571</v>
      </c>
      <c r="U3" s="73">
        <v>-94.2</v>
      </c>
      <c r="V3" s="74">
        <v>1.73</v>
      </c>
      <c r="W3">
        <v>-35</v>
      </c>
      <c r="X3">
        <v>-44</v>
      </c>
      <c r="Y3">
        <v>-0.2</v>
      </c>
      <c r="Z3">
        <v>1.73</v>
      </c>
      <c r="AA3">
        <v>-15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14.44</v>
      </c>
      <c r="K4" s="46">
        <v>0</v>
      </c>
      <c r="L4" s="46">
        <v>1.44</v>
      </c>
      <c r="M4" s="74">
        <v>0</v>
      </c>
      <c r="N4" s="73">
        <v>-33</v>
      </c>
      <c r="O4" s="46">
        <v>-42</v>
      </c>
      <c r="P4" s="46">
        <v>0</v>
      </c>
      <c r="Q4" s="46">
        <v>0</v>
      </c>
      <c r="R4" s="46">
        <v>0</v>
      </c>
      <c r="S4" s="74">
        <v>0</v>
      </c>
      <c r="U4" s="73">
        <v>-75.2</v>
      </c>
      <c r="V4" s="74">
        <v>15.88</v>
      </c>
      <c r="W4">
        <v>-33</v>
      </c>
      <c r="X4">
        <v>-42</v>
      </c>
      <c r="Y4">
        <v>-0.2</v>
      </c>
      <c r="Z4">
        <v>1.44</v>
      </c>
      <c r="AA4">
        <v>14.44</v>
      </c>
    </row>
    <row r="5" spans="1:27">
      <c r="G5" t="s">
        <v>47</v>
      </c>
      <c r="H5" s="73">
        <v>0</v>
      </c>
      <c r="I5" s="46">
        <v>0</v>
      </c>
      <c r="J5" s="46">
        <v>14.44</v>
      </c>
      <c r="K5" s="46">
        <v>0</v>
      </c>
      <c r="L5" s="46">
        <v>1.44</v>
      </c>
      <c r="M5" s="74">
        <v>0</v>
      </c>
      <c r="N5" s="73">
        <v>-16</v>
      </c>
      <c r="O5" s="46">
        <v>-27</v>
      </c>
      <c r="P5" s="46">
        <v>0</v>
      </c>
      <c r="Q5" s="46">
        <v>0</v>
      </c>
      <c r="R5" s="46">
        <v>0</v>
      </c>
      <c r="S5" s="74">
        <v>0</v>
      </c>
      <c r="U5" s="73">
        <v>-43.2</v>
      </c>
      <c r="V5" s="74">
        <v>15.88</v>
      </c>
      <c r="W5">
        <v>-16</v>
      </c>
      <c r="X5">
        <v>-27</v>
      </c>
      <c r="Y5">
        <v>-0.2</v>
      </c>
      <c r="Z5">
        <v>1.44</v>
      </c>
      <c r="AA5">
        <v>14.44</v>
      </c>
    </row>
    <row r="6" spans="1:27">
      <c r="G6" t="s">
        <v>48</v>
      </c>
      <c r="H6" s="73">
        <v>0</v>
      </c>
      <c r="I6" s="46">
        <v>0</v>
      </c>
      <c r="J6" s="46">
        <v>14.44</v>
      </c>
      <c r="K6" s="46">
        <v>0</v>
      </c>
      <c r="L6" s="46">
        <v>1.35</v>
      </c>
      <c r="M6" s="74">
        <v>0</v>
      </c>
      <c r="N6" s="73">
        <v>-35</v>
      </c>
      <c r="O6" s="46">
        <v>-22</v>
      </c>
      <c r="P6" s="46">
        <v>0</v>
      </c>
      <c r="Q6" s="46">
        <v>0</v>
      </c>
      <c r="R6" s="46">
        <v>0</v>
      </c>
      <c r="S6" s="74">
        <v>0</v>
      </c>
      <c r="U6" s="73">
        <v>-57.2</v>
      </c>
      <c r="V6" s="74">
        <v>15.79</v>
      </c>
      <c r="W6">
        <v>-35</v>
      </c>
      <c r="X6">
        <v>-22</v>
      </c>
      <c r="Y6">
        <v>-0.2</v>
      </c>
      <c r="Z6">
        <v>1.35</v>
      </c>
      <c r="AA6">
        <v>14.44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1.35</v>
      </c>
      <c r="M7" s="74">
        <v>0</v>
      </c>
      <c r="N7" s="73">
        <v>-18</v>
      </c>
      <c r="O7" s="46">
        <v>-24</v>
      </c>
      <c r="P7" s="46">
        <v>-40</v>
      </c>
      <c r="Q7" s="46">
        <v>0</v>
      </c>
      <c r="R7" s="46">
        <v>0</v>
      </c>
      <c r="S7" s="74">
        <v>0</v>
      </c>
      <c r="U7" s="73">
        <v>-82.2</v>
      </c>
      <c r="V7" s="74">
        <v>1.35</v>
      </c>
      <c r="W7">
        <v>-18</v>
      </c>
      <c r="X7">
        <v>-24</v>
      </c>
      <c r="Y7">
        <v>-0.2</v>
      </c>
      <c r="Z7">
        <v>1.35</v>
      </c>
      <c r="AA7">
        <v>-40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1.25</v>
      </c>
      <c r="M8" s="74">
        <v>0</v>
      </c>
      <c r="N8" s="73">
        <v>-30</v>
      </c>
      <c r="O8" s="46">
        <v>-34</v>
      </c>
      <c r="P8" s="46">
        <v>-40</v>
      </c>
      <c r="Q8" s="46">
        <v>0</v>
      </c>
      <c r="R8" s="46">
        <v>0</v>
      </c>
      <c r="S8" s="74">
        <v>0</v>
      </c>
      <c r="U8" s="73">
        <v>-104.2</v>
      </c>
      <c r="V8" s="74">
        <v>1.25</v>
      </c>
      <c r="W8">
        <v>-30</v>
      </c>
      <c r="X8">
        <v>-34</v>
      </c>
      <c r="Y8">
        <v>-0.2</v>
      </c>
      <c r="Z8">
        <v>1.25</v>
      </c>
      <c r="AA8">
        <v>-40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1.25</v>
      </c>
      <c r="M9" s="74">
        <v>0</v>
      </c>
      <c r="N9" s="73">
        <v>-21</v>
      </c>
      <c r="O9" s="46">
        <v>-21</v>
      </c>
      <c r="P9" s="46">
        <v>-35</v>
      </c>
      <c r="Q9" s="46">
        <v>0</v>
      </c>
      <c r="R9" s="46">
        <v>0</v>
      </c>
      <c r="S9" s="74">
        <v>0</v>
      </c>
      <c r="U9" s="73">
        <v>-77.2</v>
      </c>
      <c r="V9" s="74">
        <v>1.25</v>
      </c>
      <c r="W9">
        <v>-21</v>
      </c>
      <c r="X9">
        <v>-21</v>
      </c>
      <c r="Y9">
        <v>-0.2</v>
      </c>
      <c r="Z9">
        <v>1.25</v>
      </c>
      <c r="AA9">
        <v>-35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1.25</v>
      </c>
      <c r="M10" s="74">
        <v>0</v>
      </c>
      <c r="N10" s="73">
        <v>-42</v>
      </c>
      <c r="O10" s="46">
        <v>-31</v>
      </c>
      <c r="P10" s="46">
        <v>-40</v>
      </c>
      <c r="Q10" s="46">
        <v>0</v>
      </c>
      <c r="R10" s="46">
        <v>0</v>
      </c>
      <c r="S10" s="74">
        <v>0</v>
      </c>
      <c r="U10" s="73">
        <v>-113.2</v>
      </c>
      <c r="V10" s="74">
        <v>1.25</v>
      </c>
      <c r="W10">
        <v>-42</v>
      </c>
      <c r="X10">
        <v>-31</v>
      </c>
      <c r="Y10">
        <v>-0.2</v>
      </c>
      <c r="Z10">
        <v>1.25</v>
      </c>
      <c r="AA10">
        <v>-40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1.25</v>
      </c>
      <c r="M11" s="74">
        <v>0</v>
      </c>
      <c r="N11" s="73">
        <v>-68</v>
      </c>
      <c r="O11" s="46">
        <v>-22</v>
      </c>
      <c r="P11" s="46">
        <v>-35</v>
      </c>
      <c r="Q11" s="46">
        <v>0</v>
      </c>
      <c r="R11" s="46">
        <v>0</v>
      </c>
      <c r="S11" s="74">
        <v>0</v>
      </c>
      <c r="U11" s="73">
        <v>-125.2</v>
      </c>
      <c r="V11" s="74">
        <v>1.25</v>
      </c>
      <c r="W11">
        <v>-68</v>
      </c>
      <c r="X11">
        <v>-22</v>
      </c>
      <c r="Y11">
        <v>-0.2</v>
      </c>
      <c r="Z11">
        <v>1.25</v>
      </c>
      <c r="AA11">
        <v>-35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1.25</v>
      </c>
      <c r="M12" s="74">
        <v>0</v>
      </c>
      <c r="N12" s="73">
        <v>-72</v>
      </c>
      <c r="O12" s="46">
        <v>-22</v>
      </c>
      <c r="P12" s="46">
        <v>-35</v>
      </c>
      <c r="Q12" s="46">
        <v>0</v>
      </c>
      <c r="R12" s="46">
        <v>0</v>
      </c>
      <c r="S12" s="74">
        <v>0</v>
      </c>
      <c r="U12" s="73">
        <v>-129.19999999999999</v>
      </c>
      <c r="V12" s="74">
        <v>1.25</v>
      </c>
      <c r="W12">
        <v>-72</v>
      </c>
      <c r="X12">
        <v>-22</v>
      </c>
      <c r="Y12">
        <v>-0.2</v>
      </c>
      <c r="Z12">
        <v>1.25</v>
      </c>
      <c r="AA12">
        <v>-35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1.25</v>
      </c>
      <c r="M13" s="74">
        <v>0</v>
      </c>
      <c r="N13" s="73">
        <v>-91</v>
      </c>
      <c r="O13" s="46">
        <v>0</v>
      </c>
      <c r="P13" s="46">
        <v>-50</v>
      </c>
      <c r="Q13" s="46">
        <v>0</v>
      </c>
      <c r="R13" s="46">
        <v>0</v>
      </c>
      <c r="S13" s="74">
        <v>0</v>
      </c>
      <c r="U13" s="73">
        <v>-141.19999999999999</v>
      </c>
      <c r="V13" s="74">
        <v>1.25</v>
      </c>
      <c r="W13">
        <v>-91</v>
      </c>
      <c r="X13">
        <v>0</v>
      </c>
      <c r="Y13">
        <v>-0.2</v>
      </c>
      <c r="Z13">
        <v>1.25</v>
      </c>
      <c r="AA13">
        <v>-50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1.25</v>
      </c>
      <c r="M14" s="74">
        <v>0</v>
      </c>
      <c r="N14" s="73">
        <v>-92</v>
      </c>
      <c r="O14" s="46">
        <v>0</v>
      </c>
      <c r="P14" s="46">
        <v>-50</v>
      </c>
      <c r="Q14" s="46">
        <v>0</v>
      </c>
      <c r="R14" s="46">
        <v>0</v>
      </c>
      <c r="S14" s="74">
        <v>0</v>
      </c>
      <c r="U14" s="73">
        <v>-142.19999999999999</v>
      </c>
      <c r="V14" s="74">
        <v>1.25</v>
      </c>
      <c r="W14">
        <v>-92</v>
      </c>
      <c r="X14">
        <v>0</v>
      </c>
      <c r="Y14">
        <v>-0.2</v>
      </c>
      <c r="Z14">
        <v>1.25</v>
      </c>
      <c r="AA14">
        <v>-50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1.25</v>
      </c>
      <c r="M15" s="74">
        <v>0</v>
      </c>
      <c r="N15" s="73">
        <v>-84</v>
      </c>
      <c r="O15" s="46">
        <v>0</v>
      </c>
      <c r="P15" s="46">
        <v>-50</v>
      </c>
      <c r="Q15" s="46">
        <v>0</v>
      </c>
      <c r="R15" s="46">
        <v>0</v>
      </c>
      <c r="S15" s="74">
        <v>0</v>
      </c>
      <c r="U15" s="73">
        <v>-134.19999999999999</v>
      </c>
      <c r="V15" s="74">
        <v>1.25</v>
      </c>
      <c r="W15">
        <v>-84</v>
      </c>
      <c r="X15">
        <v>0</v>
      </c>
      <c r="Y15">
        <v>-0.2</v>
      </c>
      <c r="Z15">
        <v>1.25</v>
      </c>
      <c r="AA15">
        <v>-50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1.25</v>
      </c>
      <c r="M16" s="74">
        <v>0</v>
      </c>
      <c r="N16" s="73">
        <v>-83</v>
      </c>
      <c r="O16" s="46">
        <v>0</v>
      </c>
      <c r="P16" s="46">
        <v>-105</v>
      </c>
      <c r="Q16" s="46">
        <v>0</v>
      </c>
      <c r="R16" s="46">
        <v>0</v>
      </c>
      <c r="S16" s="74">
        <v>0</v>
      </c>
      <c r="U16" s="73">
        <v>-188.2</v>
      </c>
      <c r="V16" s="74">
        <v>1.25</v>
      </c>
      <c r="W16">
        <v>-83</v>
      </c>
      <c r="X16">
        <v>0</v>
      </c>
      <c r="Y16">
        <v>-0.2</v>
      </c>
      <c r="Z16">
        <v>1.25</v>
      </c>
      <c r="AA16">
        <v>-105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1.25</v>
      </c>
      <c r="M17" s="74">
        <v>0</v>
      </c>
      <c r="N17" s="73">
        <v>-75</v>
      </c>
      <c r="O17" s="46">
        <v>0</v>
      </c>
      <c r="P17" s="46">
        <v>-105</v>
      </c>
      <c r="Q17" s="46">
        <v>0</v>
      </c>
      <c r="R17" s="46">
        <v>0</v>
      </c>
      <c r="S17" s="74">
        <v>0</v>
      </c>
      <c r="U17" s="73">
        <v>-180.2</v>
      </c>
      <c r="V17" s="74">
        <v>1.25</v>
      </c>
      <c r="W17">
        <v>-75</v>
      </c>
      <c r="X17">
        <v>0</v>
      </c>
      <c r="Y17">
        <v>-0.2</v>
      </c>
      <c r="Z17">
        <v>1.25</v>
      </c>
      <c r="AA17">
        <v>-105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1.44</v>
      </c>
      <c r="M18" s="74">
        <v>0</v>
      </c>
      <c r="N18" s="73">
        <v>-69</v>
      </c>
      <c r="O18" s="46">
        <v>0</v>
      </c>
      <c r="P18" s="46">
        <v>-105</v>
      </c>
      <c r="Q18" s="46">
        <v>0</v>
      </c>
      <c r="R18" s="46">
        <v>0</v>
      </c>
      <c r="S18" s="74">
        <v>0</v>
      </c>
      <c r="U18" s="73">
        <v>-174.2</v>
      </c>
      <c r="V18" s="74">
        <v>1.44</v>
      </c>
      <c r="W18">
        <v>-69</v>
      </c>
      <c r="X18">
        <v>0</v>
      </c>
      <c r="Y18">
        <v>-0.2</v>
      </c>
      <c r="Z18">
        <v>1.44</v>
      </c>
      <c r="AA18">
        <v>-105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1.73</v>
      </c>
      <c r="M19" s="74">
        <v>0</v>
      </c>
      <c r="N19" s="73">
        <v>-44</v>
      </c>
      <c r="O19" s="46">
        <v>0</v>
      </c>
      <c r="P19" s="46">
        <v>-50</v>
      </c>
      <c r="Q19" s="46">
        <v>0</v>
      </c>
      <c r="R19" s="46">
        <v>0</v>
      </c>
      <c r="S19" s="74">
        <v>0</v>
      </c>
      <c r="U19" s="73">
        <v>-94.2</v>
      </c>
      <c r="V19" s="74">
        <v>1.73</v>
      </c>
      <c r="W19">
        <v>-44</v>
      </c>
      <c r="X19">
        <v>0</v>
      </c>
      <c r="Y19">
        <v>-0.2</v>
      </c>
      <c r="Z19">
        <v>1.73</v>
      </c>
      <c r="AA19">
        <v>-50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1.93</v>
      </c>
      <c r="M20" s="74">
        <v>0</v>
      </c>
      <c r="N20" s="73">
        <v>-41</v>
      </c>
      <c r="O20" s="46">
        <v>0</v>
      </c>
      <c r="P20" s="46">
        <v>-50</v>
      </c>
      <c r="Q20" s="46">
        <v>0</v>
      </c>
      <c r="R20" s="46">
        <v>0</v>
      </c>
      <c r="S20" s="74">
        <v>0</v>
      </c>
      <c r="U20" s="73">
        <v>-91.2</v>
      </c>
      <c r="V20" s="74">
        <v>1.93</v>
      </c>
      <c r="W20">
        <v>-41</v>
      </c>
      <c r="X20">
        <v>0</v>
      </c>
      <c r="Y20">
        <v>-0.2</v>
      </c>
      <c r="Z20">
        <v>1.93</v>
      </c>
      <c r="AA20">
        <v>-50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-31</v>
      </c>
      <c r="O21" s="46">
        <v>0</v>
      </c>
      <c r="P21" s="46">
        <v>-45</v>
      </c>
      <c r="Q21" s="46">
        <v>0</v>
      </c>
      <c r="R21" s="46">
        <v>0</v>
      </c>
      <c r="S21" s="74">
        <v>0</v>
      </c>
      <c r="U21" s="73">
        <v>-76.2</v>
      </c>
      <c r="V21" s="74">
        <v>2.41</v>
      </c>
      <c r="W21">
        <v>-31</v>
      </c>
      <c r="X21">
        <v>0</v>
      </c>
      <c r="Y21">
        <v>-0.2</v>
      </c>
      <c r="Z21">
        <v>2.41</v>
      </c>
      <c r="AA21">
        <v>-45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4.24</v>
      </c>
      <c r="M22" s="74">
        <v>0</v>
      </c>
      <c r="N22" s="73">
        <v>-1</v>
      </c>
      <c r="O22" s="46">
        <v>0</v>
      </c>
      <c r="P22" s="46">
        <v>-40</v>
      </c>
      <c r="Q22" s="46">
        <v>0</v>
      </c>
      <c r="R22" s="46">
        <v>0</v>
      </c>
      <c r="S22" s="74">
        <v>0</v>
      </c>
      <c r="U22" s="73">
        <v>-41.2</v>
      </c>
      <c r="V22" s="74">
        <v>4.24</v>
      </c>
      <c r="W22">
        <v>-1</v>
      </c>
      <c r="X22">
        <v>0</v>
      </c>
      <c r="Y22">
        <v>-0.2</v>
      </c>
      <c r="Z22">
        <v>4.24</v>
      </c>
      <c r="AA22">
        <v>-40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5.29</v>
      </c>
      <c r="M23" s="74">
        <v>0</v>
      </c>
      <c r="N23" s="73">
        <v>-24</v>
      </c>
      <c r="O23" s="46">
        <v>0</v>
      </c>
      <c r="P23" s="46">
        <v>-35</v>
      </c>
      <c r="Q23" s="46">
        <v>0</v>
      </c>
      <c r="R23" s="46">
        <v>0</v>
      </c>
      <c r="S23" s="74">
        <v>0</v>
      </c>
      <c r="U23" s="73">
        <v>-59.2</v>
      </c>
      <c r="V23" s="74">
        <v>5.29</v>
      </c>
      <c r="W23">
        <v>-24</v>
      </c>
      <c r="X23">
        <v>0</v>
      </c>
      <c r="Y23">
        <v>-0.2</v>
      </c>
      <c r="Z23">
        <v>5.29</v>
      </c>
      <c r="AA23">
        <v>-35</v>
      </c>
    </row>
    <row r="24" spans="7:27">
      <c r="G24" t="s">
        <v>66</v>
      </c>
      <c r="H24" s="73">
        <v>4.8099999999999996</v>
      </c>
      <c r="I24" s="46">
        <v>0</v>
      </c>
      <c r="J24" s="46">
        <v>0</v>
      </c>
      <c r="K24" s="46">
        <v>0</v>
      </c>
      <c r="L24" s="46">
        <v>8.09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-0.2</v>
      </c>
      <c r="V24" s="74">
        <v>12.9</v>
      </c>
      <c r="W24">
        <v>4.8099999999999996</v>
      </c>
      <c r="X24">
        <v>0</v>
      </c>
      <c r="Y24">
        <v>-0.2</v>
      </c>
      <c r="Z24">
        <v>8.09</v>
      </c>
      <c r="AA24">
        <v>0</v>
      </c>
    </row>
    <row r="25" spans="7:27">
      <c r="G25" t="s">
        <v>67</v>
      </c>
      <c r="H25" s="73">
        <v>31.76</v>
      </c>
      <c r="I25" s="46">
        <v>0</v>
      </c>
      <c r="J25" s="46">
        <v>4.8099999999999996</v>
      </c>
      <c r="K25" s="46">
        <v>0</v>
      </c>
      <c r="L25" s="46">
        <v>10.4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-0.2</v>
      </c>
      <c r="V25" s="74">
        <v>46.97</v>
      </c>
      <c r="W25">
        <v>31.76</v>
      </c>
      <c r="X25">
        <v>0</v>
      </c>
      <c r="Y25">
        <v>-0.2</v>
      </c>
      <c r="Z25">
        <v>10.4</v>
      </c>
      <c r="AA25">
        <v>4.8099999999999996</v>
      </c>
    </row>
    <row r="26" spans="7:27">
      <c r="G26" t="s">
        <v>68</v>
      </c>
      <c r="H26" s="73">
        <v>31.76</v>
      </c>
      <c r="I26" s="46">
        <v>0</v>
      </c>
      <c r="J26" s="46">
        <v>9.6300000000000008</v>
      </c>
      <c r="K26" s="46">
        <v>0</v>
      </c>
      <c r="L26" s="46">
        <v>11.84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-0.2</v>
      </c>
      <c r="V26" s="74">
        <v>53.23</v>
      </c>
      <c r="W26">
        <v>31.76</v>
      </c>
      <c r="X26">
        <v>0</v>
      </c>
      <c r="Y26">
        <v>-0.2</v>
      </c>
      <c r="Z26">
        <v>11.84</v>
      </c>
      <c r="AA26">
        <v>9.6300000000000008</v>
      </c>
    </row>
    <row r="27" spans="7:27">
      <c r="G27" t="s">
        <v>69</v>
      </c>
      <c r="H27" s="73">
        <v>13.48</v>
      </c>
      <c r="I27" s="46">
        <v>0</v>
      </c>
      <c r="J27" s="46">
        <v>0</v>
      </c>
      <c r="K27" s="46">
        <v>0</v>
      </c>
      <c r="L27" s="46">
        <v>14.72</v>
      </c>
      <c r="M27" s="74">
        <v>0</v>
      </c>
      <c r="N27" s="73">
        <v>0</v>
      </c>
      <c r="O27" s="46">
        <v>-18</v>
      </c>
      <c r="P27" s="46">
        <v>-48</v>
      </c>
      <c r="Q27" s="46">
        <v>0</v>
      </c>
      <c r="R27" s="46">
        <v>0</v>
      </c>
      <c r="S27" s="74">
        <v>0</v>
      </c>
      <c r="U27" s="73">
        <v>-66.2</v>
      </c>
      <c r="V27" s="74">
        <v>28.2</v>
      </c>
      <c r="W27">
        <v>13.48</v>
      </c>
      <c r="X27">
        <v>-18</v>
      </c>
      <c r="Y27">
        <v>-0.2</v>
      </c>
      <c r="Z27">
        <v>14.72</v>
      </c>
      <c r="AA27">
        <v>-48</v>
      </c>
    </row>
    <row r="28" spans="7:27">
      <c r="G28" t="s">
        <v>70</v>
      </c>
      <c r="H28" s="73">
        <v>26.95</v>
      </c>
      <c r="I28" s="46">
        <v>0</v>
      </c>
      <c r="J28" s="46">
        <v>0</v>
      </c>
      <c r="K28" s="46">
        <v>0</v>
      </c>
      <c r="L28" s="46">
        <v>15.69</v>
      </c>
      <c r="M28" s="74">
        <v>0</v>
      </c>
      <c r="N28" s="73">
        <v>0</v>
      </c>
      <c r="O28" s="46">
        <v>-15</v>
      </c>
      <c r="P28" s="46">
        <v>-45</v>
      </c>
      <c r="Q28" s="46">
        <v>0</v>
      </c>
      <c r="R28" s="46">
        <v>0</v>
      </c>
      <c r="S28" s="74">
        <v>0</v>
      </c>
      <c r="U28" s="73">
        <v>-60.2</v>
      </c>
      <c r="V28" s="74">
        <v>42.64</v>
      </c>
      <c r="W28">
        <v>26.95</v>
      </c>
      <c r="X28">
        <v>-15</v>
      </c>
      <c r="Y28">
        <v>-0.2</v>
      </c>
      <c r="Z28">
        <v>15.69</v>
      </c>
      <c r="AA28">
        <v>-45</v>
      </c>
    </row>
    <row r="29" spans="7:27">
      <c r="G29" t="s">
        <v>71</v>
      </c>
      <c r="H29" s="73">
        <v>76.040000000000006</v>
      </c>
      <c r="I29" s="46">
        <v>0</v>
      </c>
      <c r="J29" s="46">
        <v>0</v>
      </c>
      <c r="K29" s="46">
        <v>0</v>
      </c>
      <c r="L29" s="46">
        <v>17.04</v>
      </c>
      <c r="M29" s="74">
        <v>0</v>
      </c>
      <c r="N29" s="73">
        <v>0</v>
      </c>
      <c r="O29" s="46">
        <v>-20</v>
      </c>
      <c r="P29" s="46">
        <v>-42</v>
      </c>
      <c r="Q29" s="46">
        <v>0</v>
      </c>
      <c r="R29" s="46">
        <v>0</v>
      </c>
      <c r="S29" s="74">
        <v>0</v>
      </c>
      <c r="U29" s="73">
        <v>-62.2</v>
      </c>
      <c r="V29" s="74">
        <v>93.08</v>
      </c>
      <c r="W29">
        <v>76.040000000000006</v>
      </c>
      <c r="X29">
        <v>-20</v>
      </c>
      <c r="Y29">
        <v>-0.2</v>
      </c>
      <c r="Z29">
        <v>17.04</v>
      </c>
      <c r="AA29">
        <v>-42</v>
      </c>
    </row>
    <row r="30" spans="7:27">
      <c r="G30" t="s">
        <v>72</v>
      </c>
      <c r="H30" s="73">
        <v>69.31</v>
      </c>
      <c r="I30" s="46">
        <v>0</v>
      </c>
      <c r="J30" s="46">
        <v>0</v>
      </c>
      <c r="K30" s="46">
        <v>0</v>
      </c>
      <c r="L30" s="46">
        <v>18.77</v>
      </c>
      <c r="M30" s="74">
        <v>0</v>
      </c>
      <c r="N30" s="73">
        <v>0</v>
      </c>
      <c r="O30" s="46">
        <v>-25</v>
      </c>
      <c r="P30" s="46">
        <v>-105</v>
      </c>
      <c r="Q30" s="46">
        <v>0</v>
      </c>
      <c r="R30" s="46">
        <v>0</v>
      </c>
      <c r="S30" s="74">
        <v>0</v>
      </c>
      <c r="U30" s="73">
        <v>-130.19999999999999</v>
      </c>
      <c r="V30" s="74">
        <v>88.08</v>
      </c>
      <c r="W30">
        <v>69.31</v>
      </c>
      <c r="X30">
        <v>-25</v>
      </c>
      <c r="Y30">
        <v>-0.2</v>
      </c>
      <c r="Z30">
        <v>18.77</v>
      </c>
      <c r="AA30">
        <v>-105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19.059999999999999</v>
      </c>
      <c r="M31" s="74">
        <v>0</v>
      </c>
      <c r="N31" s="73">
        <v>-49</v>
      </c>
      <c r="O31" s="46">
        <v>-95</v>
      </c>
      <c r="P31" s="46">
        <v>-30</v>
      </c>
      <c r="Q31" s="46">
        <v>0</v>
      </c>
      <c r="R31" s="46">
        <v>0</v>
      </c>
      <c r="S31" s="74">
        <v>0</v>
      </c>
      <c r="U31" s="73">
        <v>-174.2</v>
      </c>
      <c r="V31" s="74">
        <v>19.059999999999999</v>
      </c>
      <c r="W31">
        <v>-49</v>
      </c>
      <c r="X31">
        <v>-95</v>
      </c>
      <c r="Y31">
        <v>-0.2</v>
      </c>
      <c r="Z31">
        <v>19.059999999999999</v>
      </c>
      <c r="AA31">
        <v>-30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19.25</v>
      </c>
      <c r="M32" s="74">
        <v>0</v>
      </c>
      <c r="N32" s="73">
        <v>-46</v>
      </c>
      <c r="O32" s="46">
        <v>-75</v>
      </c>
      <c r="P32" s="46">
        <v>-25</v>
      </c>
      <c r="Q32" s="46">
        <v>0</v>
      </c>
      <c r="R32" s="46">
        <v>0</v>
      </c>
      <c r="S32" s="74">
        <v>0</v>
      </c>
      <c r="U32" s="73">
        <v>-146.19999999999999</v>
      </c>
      <c r="V32" s="74">
        <v>19.25</v>
      </c>
      <c r="W32">
        <v>-46</v>
      </c>
      <c r="X32">
        <v>-75</v>
      </c>
      <c r="Y32">
        <v>-0.2</v>
      </c>
      <c r="Z32">
        <v>19.25</v>
      </c>
      <c r="AA32">
        <v>-25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18.87</v>
      </c>
      <c r="M33" s="74">
        <v>0</v>
      </c>
      <c r="N33" s="73">
        <v>-41</v>
      </c>
      <c r="O33" s="46">
        <v>-71</v>
      </c>
      <c r="P33" s="46">
        <v>-25</v>
      </c>
      <c r="Q33" s="46">
        <v>0</v>
      </c>
      <c r="R33" s="46">
        <v>0</v>
      </c>
      <c r="S33" s="74">
        <v>0</v>
      </c>
      <c r="U33" s="73">
        <v>-137.19999999999999</v>
      </c>
      <c r="V33" s="74">
        <v>18.87</v>
      </c>
      <c r="W33">
        <v>-41</v>
      </c>
      <c r="X33">
        <v>-71</v>
      </c>
      <c r="Y33">
        <v>-0.2</v>
      </c>
      <c r="Z33">
        <v>18.87</v>
      </c>
      <c r="AA33">
        <v>-25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18</v>
      </c>
      <c r="M34" s="74">
        <v>0</v>
      </c>
      <c r="N34" s="73">
        <v>-23</v>
      </c>
      <c r="O34" s="46">
        <v>-68</v>
      </c>
      <c r="P34" s="46">
        <v>-25</v>
      </c>
      <c r="Q34" s="46">
        <v>0</v>
      </c>
      <c r="R34" s="46">
        <v>0</v>
      </c>
      <c r="S34" s="74">
        <v>0</v>
      </c>
      <c r="U34" s="73">
        <v>-116.2</v>
      </c>
      <c r="V34" s="74">
        <v>18</v>
      </c>
      <c r="W34">
        <v>-23</v>
      </c>
      <c r="X34">
        <v>-68</v>
      </c>
      <c r="Y34">
        <v>-0.2</v>
      </c>
      <c r="Z34">
        <v>18</v>
      </c>
      <c r="AA34">
        <v>-25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16.36</v>
      </c>
      <c r="M35" s="74">
        <v>0</v>
      </c>
      <c r="N35" s="73">
        <v>-45</v>
      </c>
      <c r="O35" s="46">
        <v>-70</v>
      </c>
      <c r="P35" s="46">
        <v>-25</v>
      </c>
      <c r="Q35" s="46">
        <v>0</v>
      </c>
      <c r="R35" s="46">
        <v>0</v>
      </c>
      <c r="S35" s="74">
        <v>0</v>
      </c>
      <c r="U35" s="73">
        <v>-140.19999999999999</v>
      </c>
      <c r="V35" s="74">
        <v>16.36</v>
      </c>
      <c r="W35">
        <v>-45</v>
      </c>
      <c r="X35">
        <v>-70</v>
      </c>
      <c r="Y35">
        <v>-0.2</v>
      </c>
      <c r="Z35">
        <v>16.36</v>
      </c>
      <c r="AA35">
        <v>-25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14.82</v>
      </c>
      <c r="M36" s="74">
        <v>0</v>
      </c>
      <c r="N36" s="73">
        <v>-42</v>
      </c>
      <c r="O36" s="46">
        <v>-90</v>
      </c>
      <c r="P36" s="46">
        <v>-40</v>
      </c>
      <c r="Q36" s="46">
        <v>0</v>
      </c>
      <c r="R36" s="46">
        <v>0</v>
      </c>
      <c r="S36" s="74">
        <v>0</v>
      </c>
      <c r="U36" s="73">
        <v>-172.2</v>
      </c>
      <c r="V36" s="74">
        <v>14.82</v>
      </c>
      <c r="W36">
        <v>-42</v>
      </c>
      <c r="X36">
        <v>-90</v>
      </c>
      <c r="Y36">
        <v>-0.2</v>
      </c>
      <c r="Z36">
        <v>14.82</v>
      </c>
      <c r="AA36">
        <v>-40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12.9</v>
      </c>
      <c r="M37" s="74">
        <v>0</v>
      </c>
      <c r="N37" s="73">
        <v>0</v>
      </c>
      <c r="O37" s="46">
        <v>-21</v>
      </c>
      <c r="P37" s="46">
        <v>-15</v>
      </c>
      <c r="Q37" s="46">
        <v>0</v>
      </c>
      <c r="R37" s="46">
        <v>0</v>
      </c>
      <c r="S37" s="74">
        <v>0</v>
      </c>
      <c r="U37" s="73">
        <v>-36.200000000000003</v>
      </c>
      <c r="V37" s="74">
        <v>12.9</v>
      </c>
      <c r="W37">
        <v>0</v>
      </c>
      <c r="X37">
        <v>-21</v>
      </c>
      <c r="Y37">
        <v>-0.2</v>
      </c>
      <c r="Z37">
        <v>12.9</v>
      </c>
      <c r="AA37">
        <v>-15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11.07</v>
      </c>
      <c r="M38" s="74">
        <v>0</v>
      </c>
      <c r="N38" s="73">
        <v>0</v>
      </c>
      <c r="O38" s="46">
        <v>-41</v>
      </c>
      <c r="P38" s="46">
        <v>-30</v>
      </c>
      <c r="Q38" s="46">
        <v>0</v>
      </c>
      <c r="R38" s="46">
        <v>0</v>
      </c>
      <c r="S38" s="74">
        <v>0</v>
      </c>
      <c r="U38" s="73">
        <v>-71.2</v>
      </c>
      <c r="V38" s="74">
        <v>11.07</v>
      </c>
      <c r="W38">
        <v>0</v>
      </c>
      <c r="X38">
        <v>-41</v>
      </c>
      <c r="Y38">
        <v>-0.2</v>
      </c>
      <c r="Z38">
        <v>11.07</v>
      </c>
      <c r="AA38">
        <v>-30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10.4</v>
      </c>
      <c r="M39" s="74">
        <v>0</v>
      </c>
      <c r="N39" s="73">
        <v>-46</v>
      </c>
      <c r="O39" s="46">
        <v>-50</v>
      </c>
      <c r="P39" s="46">
        <v>-40</v>
      </c>
      <c r="Q39" s="46">
        <v>0</v>
      </c>
      <c r="R39" s="46">
        <v>0</v>
      </c>
      <c r="S39" s="74">
        <v>0</v>
      </c>
      <c r="U39" s="73">
        <v>-136.19999999999999</v>
      </c>
      <c r="V39" s="74">
        <v>10.4</v>
      </c>
      <c r="W39">
        <v>-46</v>
      </c>
      <c r="X39">
        <v>-50</v>
      </c>
      <c r="Y39">
        <v>-0.2</v>
      </c>
      <c r="Z39">
        <v>10.4</v>
      </c>
      <c r="AA39">
        <v>-40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9.43</v>
      </c>
      <c r="M40" s="74">
        <v>0</v>
      </c>
      <c r="N40" s="73">
        <v>-33</v>
      </c>
      <c r="O40" s="46">
        <v>-38</v>
      </c>
      <c r="P40" s="46">
        <v>-35</v>
      </c>
      <c r="Q40" s="46">
        <v>0</v>
      </c>
      <c r="R40" s="46">
        <v>0</v>
      </c>
      <c r="S40" s="74">
        <v>0</v>
      </c>
      <c r="U40" s="73">
        <v>-106.2</v>
      </c>
      <c r="V40" s="74">
        <v>9.43</v>
      </c>
      <c r="W40">
        <v>-33</v>
      </c>
      <c r="X40">
        <v>-38</v>
      </c>
      <c r="Y40">
        <v>-0.2</v>
      </c>
      <c r="Z40">
        <v>9.43</v>
      </c>
      <c r="AA40">
        <v>-35</v>
      </c>
    </row>
    <row r="41" spans="7:27">
      <c r="G41" t="s">
        <v>83</v>
      </c>
      <c r="H41" s="73">
        <v>21.18</v>
      </c>
      <c r="I41" s="46">
        <v>0</v>
      </c>
      <c r="J41" s="46">
        <v>0</v>
      </c>
      <c r="K41" s="46">
        <v>0</v>
      </c>
      <c r="L41" s="46">
        <v>8.18</v>
      </c>
      <c r="M41" s="74">
        <v>0</v>
      </c>
      <c r="N41" s="73">
        <v>0</v>
      </c>
      <c r="O41" s="46">
        <v>-15</v>
      </c>
      <c r="P41" s="46">
        <v>-30</v>
      </c>
      <c r="Q41" s="46">
        <v>0</v>
      </c>
      <c r="R41" s="46">
        <v>0</v>
      </c>
      <c r="S41" s="74">
        <v>0</v>
      </c>
      <c r="U41" s="73">
        <v>-45.2</v>
      </c>
      <c r="V41" s="74">
        <v>29.36</v>
      </c>
      <c r="W41">
        <v>21.18</v>
      </c>
      <c r="X41">
        <v>-15</v>
      </c>
      <c r="Y41">
        <v>-0.2</v>
      </c>
      <c r="Z41">
        <v>8.18</v>
      </c>
      <c r="AA41">
        <v>-30</v>
      </c>
    </row>
    <row r="42" spans="7:27">
      <c r="G42" t="s">
        <v>84</v>
      </c>
      <c r="H42" s="73">
        <v>42.35</v>
      </c>
      <c r="I42" s="46">
        <v>0</v>
      </c>
      <c r="J42" s="46">
        <v>0</v>
      </c>
      <c r="K42" s="46">
        <v>0</v>
      </c>
      <c r="L42" s="46">
        <v>7.51</v>
      </c>
      <c r="M42" s="74">
        <v>0</v>
      </c>
      <c r="N42" s="73">
        <v>0</v>
      </c>
      <c r="O42" s="46">
        <v>-45</v>
      </c>
      <c r="P42" s="46">
        <v>-25</v>
      </c>
      <c r="Q42" s="46">
        <v>0</v>
      </c>
      <c r="R42" s="46">
        <v>0</v>
      </c>
      <c r="S42" s="74">
        <v>0</v>
      </c>
      <c r="U42" s="73">
        <v>-70.2</v>
      </c>
      <c r="V42" s="74">
        <v>49.86</v>
      </c>
      <c r="W42">
        <v>42.35</v>
      </c>
      <c r="X42">
        <v>-45</v>
      </c>
      <c r="Y42">
        <v>-0.2</v>
      </c>
      <c r="Z42">
        <v>7.51</v>
      </c>
      <c r="AA42">
        <v>-25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6.93</v>
      </c>
      <c r="M43" s="74">
        <v>0</v>
      </c>
      <c r="N43" s="73">
        <v>0</v>
      </c>
      <c r="O43" s="46">
        <v>-40</v>
      </c>
      <c r="P43" s="46">
        <v>-40</v>
      </c>
      <c r="Q43" s="46">
        <v>0</v>
      </c>
      <c r="R43" s="46">
        <v>0</v>
      </c>
      <c r="S43" s="74">
        <v>0</v>
      </c>
      <c r="U43" s="73">
        <v>-80.2</v>
      </c>
      <c r="V43" s="74">
        <v>6.93</v>
      </c>
      <c r="W43">
        <v>0</v>
      </c>
      <c r="X43">
        <v>-40</v>
      </c>
      <c r="Y43">
        <v>-0.2</v>
      </c>
      <c r="Z43">
        <v>6.93</v>
      </c>
      <c r="AA43">
        <v>-40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6.06</v>
      </c>
      <c r="M44" s="74">
        <v>0</v>
      </c>
      <c r="N44" s="73">
        <v>-25</v>
      </c>
      <c r="O44" s="46">
        <v>-52</v>
      </c>
      <c r="P44" s="46">
        <v>-35</v>
      </c>
      <c r="Q44" s="46">
        <v>0</v>
      </c>
      <c r="R44" s="46">
        <v>0</v>
      </c>
      <c r="S44" s="74">
        <v>0</v>
      </c>
      <c r="U44" s="73">
        <v>-112.2</v>
      </c>
      <c r="V44" s="74">
        <v>6.06</v>
      </c>
      <c r="W44">
        <v>-25</v>
      </c>
      <c r="X44">
        <v>-52</v>
      </c>
      <c r="Y44">
        <v>-0.2</v>
      </c>
      <c r="Z44">
        <v>6.06</v>
      </c>
      <c r="AA44">
        <v>-35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4.8099999999999996</v>
      </c>
      <c r="M45" s="74">
        <v>0</v>
      </c>
      <c r="N45" s="73">
        <v>-19</v>
      </c>
      <c r="O45" s="46">
        <v>-62</v>
      </c>
      <c r="P45" s="46">
        <v>-40</v>
      </c>
      <c r="Q45" s="46">
        <v>0</v>
      </c>
      <c r="R45" s="46">
        <v>0</v>
      </c>
      <c r="S45" s="74">
        <v>0</v>
      </c>
      <c r="U45" s="73">
        <v>-121.2</v>
      </c>
      <c r="V45" s="74">
        <v>4.8099999999999996</v>
      </c>
      <c r="W45">
        <v>-19</v>
      </c>
      <c r="X45">
        <v>-62</v>
      </c>
      <c r="Y45">
        <v>-0.2</v>
      </c>
      <c r="Z45">
        <v>4.8099999999999996</v>
      </c>
      <c r="AA45">
        <v>-40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3.08</v>
      </c>
      <c r="M46" s="74">
        <v>0</v>
      </c>
      <c r="N46" s="73">
        <v>-25</v>
      </c>
      <c r="O46" s="46">
        <v>-55</v>
      </c>
      <c r="P46" s="46">
        <v>-35</v>
      </c>
      <c r="Q46" s="46">
        <v>0</v>
      </c>
      <c r="R46" s="46">
        <v>0</v>
      </c>
      <c r="S46" s="74">
        <v>0</v>
      </c>
      <c r="U46" s="73">
        <v>-115.2</v>
      </c>
      <c r="V46" s="74">
        <v>3.08</v>
      </c>
      <c r="W46">
        <v>-25</v>
      </c>
      <c r="X46">
        <v>-55</v>
      </c>
      <c r="Y46">
        <v>-0.2</v>
      </c>
      <c r="Z46">
        <v>3.08</v>
      </c>
      <c r="AA46">
        <v>-35</v>
      </c>
    </row>
    <row r="47" spans="7:27">
      <c r="G47" t="s">
        <v>89</v>
      </c>
      <c r="H47" s="73">
        <v>0</v>
      </c>
      <c r="I47" s="46">
        <v>0</v>
      </c>
      <c r="J47" s="46">
        <v>9.6300000000000008</v>
      </c>
      <c r="K47" s="46">
        <v>0</v>
      </c>
      <c r="L47" s="46">
        <v>2.31</v>
      </c>
      <c r="M47" s="74">
        <v>0</v>
      </c>
      <c r="N47" s="73">
        <v>-49</v>
      </c>
      <c r="O47" s="46">
        <v>-62</v>
      </c>
      <c r="P47" s="46">
        <v>0</v>
      </c>
      <c r="Q47" s="46">
        <v>0</v>
      </c>
      <c r="R47" s="46">
        <v>0</v>
      </c>
      <c r="S47" s="74">
        <v>0</v>
      </c>
      <c r="U47" s="73">
        <v>-111.2</v>
      </c>
      <c r="V47" s="74">
        <v>11.94</v>
      </c>
      <c r="W47">
        <v>-49</v>
      </c>
      <c r="X47">
        <v>-62</v>
      </c>
      <c r="Y47">
        <v>-0.2</v>
      </c>
      <c r="Z47">
        <v>2.31</v>
      </c>
      <c r="AA47">
        <v>9.6300000000000008</v>
      </c>
    </row>
    <row r="48" spans="7:27">
      <c r="G48" t="s">
        <v>90</v>
      </c>
      <c r="H48" s="73">
        <v>0</v>
      </c>
      <c r="I48" s="46">
        <v>0</v>
      </c>
      <c r="J48" s="46">
        <v>3.85</v>
      </c>
      <c r="K48" s="46">
        <v>0</v>
      </c>
      <c r="L48" s="46">
        <v>1.83</v>
      </c>
      <c r="M48" s="74">
        <v>0</v>
      </c>
      <c r="N48" s="73">
        <v>-50</v>
      </c>
      <c r="O48" s="46">
        <v>-60</v>
      </c>
      <c r="P48" s="46">
        <v>0</v>
      </c>
      <c r="Q48" s="46">
        <v>0</v>
      </c>
      <c r="R48" s="46">
        <v>0</v>
      </c>
      <c r="S48" s="74">
        <v>0</v>
      </c>
      <c r="U48" s="73">
        <v>-110.2</v>
      </c>
      <c r="V48" s="74">
        <v>5.68</v>
      </c>
      <c r="W48">
        <v>-50</v>
      </c>
      <c r="X48">
        <v>-60</v>
      </c>
      <c r="Y48">
        <v>-0.2</v>
      </c>
      <c r="Z48">
        <v>1.83</v>
      </c>
      <c r="AA48">
        <v>3.85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0.96</v>
      </c>
      <c r="M49" s="74">
        <v>0</v>
      </c>
      <c r="N49" s="73">
        <v>0</v>
      </c>
      <c r="O49" s="46">
        <v>-85</v>
      </c>
      <c r="P49" s="46">
        <v>-9</v>
      </c>
      <c r="Q49" s="46">
        <v>0</v>
      </c>
      <c r="R49" s="46">
        <v>0</v>
      </c>
      <c r="S49" s="74">
        <v>0</v>
      </c>
      <c r="U49" s="73">
        <v>-94.2</v>
      </c>
      <c r="V49" s="74">
        <v>0.96</v>
      </c>
      <c r="W49">
        <v>0</v>
      </c>
      <c r="X49">
        <v>-85</v>
      </c>
      <c r="Y49">
        <v>-0.2</v>
      </c>
      <c r="Z49">
        <v>0.96</v>
      </c>
      <c r="AA49">
        <v>-9</v>
      </c>
    </row>
    <row r="50" spans="7:27">
      <c r="G50" t="s">
        <v>92</v>
      </c>
      <c r="H50" s="73">
        <v>0</v>
      </c>
      <c r="I50" s="46">
        <v>0</v>
      </c>
      <c r="J50" s="46">
        <v>2.89</v>
      </c>
      <c r="K50" s="46">
        <v>0</v>
      </c>
      <c r="L50" s="46">
        <v>0.48</v>
      </c>
      <c r="M50" s="74">
        <v>0</v>
      </c>
      <c r="N50" s="73">
        <v>0</v>
      </c>
      <c r="O50" s="46">
        <v>-77</v>
      </c>
      <c r="P50" s="46">
        <v>0</v>
      </c>
      <c r="Q50" s="46">
        <v>0</v>
      </c>
      <c r="R50" s="46">
        <v>0</v>
      </c>
      <c r="S50" s="74">
        <v>0</v>
      </c>
      <c r="U50" s="73">
        <v>-77.2</v>
      </c>
      <c r="V50" s="74">
        <v>3.37</v>
      </c>
      <c r="W50">
        <v>0</v>
      </c>
      <c r="X50">
        <v>-77</v>
      </c>
      <c r="Y50">
        <v>-0.2</v>
      </c>
      <c r="Z50">
        <v>0.48</v>
      </c>
      <c r="AA50">
        <v>2.89</v>
      </c>
    </row>
    <row r="51" spans="7:27">
      <c r="G51" t="s">
        <v>93</v>
      </c>
      <c r="H51" s="73">
        <v>88.56</v>
      </c>
      <c r="I51" s="46">
        <v>0</v>
      </c>
      <c r="J51" s="46">
        <v>10.59</v>
      </c>
      <c r="K51" s="46">
        <v>0</v>
      </c>
      <c r="L51" s="46">
        <v>0.48</v>
      </c>
      <c r="M51" s="74">
        <v>0</v>
      </c>
      <c r="N51" s="73">
        <v>0</v>
      </c>
      <c r="O51" s="46">
        <v>-38</v>
      </c>
      <c r="P51" s="46">
        <v>0</v>
      </c>
      <c r="Q51" s="46">
        <v>0</v>
      </c>
      <c r="R51" s="46">
        <v>0</v>
      </c>
      <c r="S51" s="74">
        <v>0</v>
      </c>
      <c r="U51" s="73">
        <v>-38.200000000000003</v>
      </c>
      <c r="V51" s="74">
        <v>99.63</v>
      </c>
      <c r="W51">
        <v>88.56</v>
      </c>
      <c r="X51">
        <v>-38</v>
      </c>
      <c r="Y51">
        <v>-0.2</v>
      </c>
      <c r="Z51">
        <v>0.48</v>
      </c>
      <c r="AA51">
        <v>10.59</v>
      </c>
    </row>
    <row r="52" spans="7:27">
      <c r="G52" t="s">
        <v>94</v>
      </c>
      <c r="H52" s="73">
        <v>87.59</v>
      </c>
      <c r="I52" s="46">
        <v>0</v>
      </c>
      <c r="J52" s="46">
        <v>9.6300000000000008</v>
      </c>
      <c r="K52" s="46">
        <v>0</v>
      </c>
      <c r="L52" s="46">
        <v>0</v>
      </c>
      <c r="M52" s="74">
        <v>0</v>
      </c>
      <c r="N52" s="73">
        <v>0</v>
      </c>
      <c r="O52" s="46">
        <v>-38</v>
      </c>
      <c r="P52" s="46">
        <v>0</v>
      </c>
      <c r="Q52" s="46">
        <v>0</v>
      </c>
      <c r="R52" s="46">
        <v>0</v>
      </c>
      <c r="S52" s="74">
        <v>0</v>
      </c>
      <c r="U52" s="73">
        <v>-38.200000000000003</v>
      </c>
      <c r="V52" s="74">
        <v>97.22</v>
      </c>
      <c r="W52">
        <v>87.59</v>
      </c>
      <c r="X52">
        <v>-38</v>
      </c>
      <c r="Y52">
        <v>-0.2</v>
      </c>
      <c r="Z52">
        <v>0</v>
      </c>
      <c r="AA52">
        <v>9.6300000000000008</v>
      </c>
    </row>
    <row r="53" spans="7:27">
      <c r="G53" t="s">
        <v>95</v>
      </c>
      <c r="H53" s="73">
        <v>136.68</v>
      </c>
      <c r="I53" s="46">
        <v>0</v>
      </c>
      <c r="J53" s="46">
        <v>0</v>
      </c>
      <c r="K53" s="46">
        <v>0</v>
      </c>
      <c r="L53" s="46">
        <v>1.93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-0.2</v>
      </c>
      <c r="V53" s="74">
        <v>138.61000000000001</v>
      </c>
      <c r="W53">
        <v>136.68</v>
      </c>
      <c r="X53">
        <v>0</v>
      </c>
      <c r="Y53">
        <v>-0.2</v>
      </c>
      <c r="Z53">
        <v>1.93</v>
      </c>
      <c r="AA53">
        <v>0</v>
      </c>
    </row>
    <row r="54" spans="7:27">
      <c r="G54" t="s">
        <v>96</v>
      </c>
      <c r="H54" s="73">
        <v>138.62</v>
      </c>
      <c r="I54" s="46">
        <v>0</v>
      </c>
      <c r="J54" s="46">
        <v>0</v>
      </c>
      <c r="K54" s="46">
        <v>0</v>
      </c>
      <c r="L54" s="46">
        <v>4.8099999999999996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-0.2</v>
      </c>
      <c r="V54" s="74">
        <v>143.43</v>
      </c>
      <c r="W54">
        <v>138.62</v>
      </c>
      <c r="X54">
        <v>0</v>
      </c>
      <c r="Y54">
        <v>-0.2</v>
      </c>
      <c r="Z54">
        <v>4.8099999999999996</v>
      </c>
      <c r="AA54">
        <v>0</v>
      </c>
    </row>
    <row r="55" spans="7:27">
      <c r="G55" t="s">
        <v>97</v>
      </c>
      <c r="H55" s="73">
        <v>59.68</v>
      </c>
      <c r="I55" s="46">
        <v>0</v>
      </c>
      <c r="J55" s="46">
        <v>5.78</v>
      </c>
      <c r="K55" s="46">
        <v>0</v>
      </c>
      <c r="L55" s="46">
        <v>4.8099999999999996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-0.2</v>
      </c>
      <c r="V55" s="74">
        <v>70.27</v>
      </c>
      <c r="W55">
        <v>59.68</v>
      </c>
      <c r="X55">
        <v>0</v>
      </c>
      <c r="Y55">
        <v>-0.2</v>
      </c>
      <c r="Z55">
        <v>4.8099999999999996</v>
      </c>
      <c r="AA55">
        <v>5.78</v>
      </c>
    </row>
    <row r="56" spans="7:27">
      <c r="G56" t="s">
        <v>98</v>
      </c>
      <c r="H56" s="73">
        <v>24.07</v>
      </c>
      <c r="I56" s="46">
        <v>0</v>
      </c>
      <c r="J56" s="46">
        <v>11.55</v>
      </c>
      <c r="K56" s="46">
        <v>0</v>
      </c>
      <c r="L56" s="46">
        <v>4.8099999999999996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-0.2</v>
      </c>
      <c r="V56" s="74">
        <v>40.43</v>
      </c>
      <c r="W56">
        <v>24.07</v>
      </c>
      <c r="X56">
        <v>0</v>
      </c>
      <c r="Y56">
        <v>-0.2</v>
      </c>
      <c r="Z56">
        <v>4.8099999999999996</v>
      </c>
      <c r="AA56">
        <v>11.55</v>
      </c>
    </row>
    <row r="57" spans="7:27">
      <c r="G57" t="s">
        <v>99</v>
      </c>
      <c r="H57" s="73">
        <v>25.03</v>
      </c>
      <c r="I57" s="46">
        <v>7.7</v>
      </c>
      <c r="J57" s="46">
        <v>33.69</v>
      </c>
      <c r="K57" s="46">
        <v>0</v>
      </c>
      <c r="L57" s="46">
        <v>4.8099999999999996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-0.2</v>
      </c>
      <c r="V57" s="74">
        <v>71.23</v>
      </c>
      <c r="W57">
        <v>25.03</v>
      </c>
      <c r="X57">
        <v>7.7</v>
      </c>
      <c r="Y57">
        <v>-0.2</v>
      </c>
      <c r="Z57">
        <v>4.8099999999999996</v>
      </c>
      <c r="AA57">
        <v>33.69</v>
      </c>
    </row>
    <row r="58" spans="7:27">
      <c r="G58" t="s">
        <v>100</v>
      </c>
      <c r="H58" s="73">
        <v>16.36</v>
      </c>
      <c r="I58" s="46">
        <v>15.4</v>
      </c>
      <c r="J58" s="46">
        <v>45.25</v>
      </c>
      <c r="K58" s="46">
        <v>0</v>
      </c>
      <c r="L58" s="46">
        <v>3.85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-0.2</v>
      </c>
      <c r="V58" s="74">
        <v>80.86</v>
      </c>
      <c r="W58">
        <v>16.36</v>
      </c>
      <c r="X58">
        <v>15.4</v>
      </c>
      <c r="Y58">
        <v>-0.2</v>
      </c>
      <c r="Z58">
        <v>3.85</v>
      </c>
      <c r="AA58">
        <v>45.25</v>
      </c>
    </row>
    <row r="59" spans="7:27">
      <c r="G59" t="s">
        <v>101</v>
      </c>
      <c r="H59" s="73">
        <v>28.88</v>
      </c>
      <c r="I59" s="46">
        <v>9.6300000000000008</v>
      </c>
      <c r="J59" s="46">
        <v>32.72</v>
      </c>
      <c r="K59" s="46">
        <v>0</v>
      </c>
      <c r="L59" s="46">
        <v>2.89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-0.2</v>
      </c>
      <c r="V59" s="74">
        <v>74.12</v>
      </c>
      <c r="W59">
        <v>28.88</v>
      </c>
      <c r="X59">
        <v>9.6300000000000008</v>
      </c>
      <c r="Y59">
        <v>-0.2</v>
      </c>
      <c r="Z59">
        <v>2.89</v>
      </c>
      <c r="AA59">
        <v>32.72</v>
      </c>
    </row>
    <row r="60" spans="7:27">
      <c r="G60" t="s">
        <v>102</v>
      </c>
      <c r="H60" s="73">
        <v>33.69</v>
      </c>
      <c r="I60" s="46">
        <v>4.8099999999999996</v>
      </c>
      <c r="J60" s="46">
        <v>39.47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-0.5</v>
      </c>
      <c r="S60" s="74">
        <v>0</v>
      </c>
      <c r="U60" s="73">
        <v>-0.7</v>
      </c>
      <c r="V60" s="74">
        <v>77.97</v>
      </c>
      <c r="W60">
        <v>33.69</v>
      </c>
      <c r="X60">
        <v>4.8099999999999996</v>
      </c>
      <c r="Y60">
        <v>-0.2</v>
      </c>
      <c r="Z60">
        <v>-0.5</v>
      </c>
      <c r="AA60">
        <v>39.47</v>
      </c>
    </row>
    <row r="61" spans="7:27">
      <c r="G61" t="s">
        <v>103</v>
      </c>
      <c r="H61" s="73">
        <v>31.77</v>
      </c>
      <c r="I61" s="46">
        <v>27.92</v>
      </c>
      <c r="J61" s="46">
        <v>41.38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-1.5</v>
      </c>
      <c r="S61" s="74">
        <v>0</v>
      </c>
      <c r="U61" s="73">
        <v>-1.7</v>
      </c>
      <c r="V61" s="74">
        <v>101.07</v>
      </c>
      <c r="W61">
        <v>31.77</v>
      </c>
      <c r="X61">
        <v>27.92</v>
      </c>
      <c r="Y61">
        <v>-0.2</v>
      </c>
      <c r="Z61">
        <v>-1.5</v>
      </c>
      <c r="AA61">
        <v>41.38</v>
      </c>
    </row>
    <row r="62" spans="7:27">
      <c r="G62" t="s">
        <v>104</v>
      </c>
      <c r="H62" s="73">
        <v>27.92</v>
      </c>
      <c r="I62" s="46">
        <v>34.65</v>
      </c>
      <c r="J62" s="46">
        <v>49.09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-1</v>
      </c>
      <c r="S62" s="74">
        <v>0</v>
      </c>
      <c r="U62" s="73">
        <v>-1.2</v>
      </c>
      <c r="V62" s="74">
        <v>111.66</v>
      </c>
      <c r="W62">
        <v>27.92</v>
      </c>
      <c r="X62">
        <v>34.65</v>
      </c>
      <c r="Y62">
        <v>-0.2</v>
      </c>
      <c r="Z62">
        <v>-1</v>
      </c>
      <c r="AA62">
        <v>49.09</v>
      </c>
    </row>
    <row r="63" spans="7:27">
      <c r="G63" t="s">
        <v>105</v>
      </c>
      <c r="H63" s="73">
        <v>25.99</v>
      </c>
      <c r="I63" s="46">
        <v>18.29</v>
      </c>
      <c r="J63" s="46">
        <v>25.03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-1</v>
      </c>
      <c r="S63" s="74">
        <v>0</v>
      </c>
      <c r="U63" s="73">
        <v>-1.2</v>
      </c>
      <c r="V63" s="74">
        <v>69.31</v>
      </c>
      <c r="W63">
        <v>25.99</v>
      </c>
      <c r="X63">
        <v>18.29</v>
      </c>
      <c r="Y63">
        <v>-0.2</v>
      </c>
      <c r="Z63">
        <v>-1</v>
      </c>
      <c r="AA63">
        <v>25.03</v>
      </c>
    </row>
    <row r="64" spans="7:27">
      <c r="G64" t="s">
        <v>106</v>
      </c>
      <c r="H64" s="73">
        <v>33.700000000000003</v>
      </c>
      <c r="I64" s="46">
        <v>16.36</v>
      </c>
      <c r="J64" s="46">
        <v>29.84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-1.5</v>
      </c>
      <c r="S64" s="74">
        <v>0</v>
      </c>
      <c r="U64" s="73">
        <v>-1.7</v>
      </c>
      <c r="V64" s="74">
        <v>79.900000000000006</v>
      </c>
      <c r="W64">
        <v>33.700000000000003</v>
      </c>
      <c r="X64">
        <v>16.36</v>
      </c>
      <c r="Y64">
        <v>-0.2</v>
      </c>
      <c r="Z64">
        <v>-1.5</v>
      </c>
      <c r="AA64">
        <v>29.84</v>
      </c>
    </row>
    <row r="65" spans="7:27">
      <c r="G65" t="s">
        <v>107</v>
      </c>
      <c r="H65" s="73">
        <v>58.72</v>
      </c>
      <c r="I65" s="46">
        <v>16.36</v>
      </c>
      <c r="J65" s="46">
        <v>40.43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-1</v>
      </c>
      <c r="S65" s="74">
        <v>0</v>
      </c>
      <c r="U65" s="73">
        <v>-1.2</v>
      </c>
      <c r="V65" s="74">
        <v>115.51</v>
      </c>
      <c r="W65">
        <v>58.72</v>
      </c>
      <c r="X65">
        <v>16.36</v>
      </c>
      <c r="Y65">
        <v>-0.2</v>
      </c>
      <c r="Z65">
        <v>-1</v>
      </c>
      <c r="AA65">
        <v>40.43</v>
      </c>
    </row>
    <row r="66" spans="7:27">
      <c r="G66" t="s">
        <v>108</v>
      </c>
      <c r="H66" s="73">
        <v>84.71</v>
      </c>
      <c r="I66" s="46">
        <v>11.55</v>
      </c>
      <c r="J66" s="46">
        <v>48.13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-0.5</v>
      </c>
      <c r="S66" s="74">
        <v>0</v>
      </c>
      <c r="U66" s="73">
        <v>-0.7</v>
      </c>
      <c r="V66" s="74">
        <v>144.38999999999999</v>
      </c>
      <c r="W66">
        <v>84.71</v>
      </c>
      <c r="X66">
        <v>11.55</v>
      </c>
      <c r="Y66">
        <v>-0.2</v>
      </c>
      <c r="Z66">
        <v>-0.5</v>
      </c>
      <c r="AA66">
        <v>48.13</v>
      </c>
    </row>
    <row r="67" spans="7:27">
      <c r="G67" t="s">
        <v>109</v>
      </c>
      <c r="H67" s="73">
        <v>44.28</v>
      </c>
      <c r="I67" s="46">
        <v>0</v>
      </c>
      <c r="J67" s="46">
        <v>33.69</v>
      </c>
      <c r="K67" s="46">
        <v>0</v>
      </c>
      <c r="L67" s="46">
        <v>0.96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-0.2</v>
      </c>
      <c r="V67" s="74">
        <v>78.930000000000007</v>
      </c>
      <c r="W67">
        <v>44.28</v>
      </c>
      <c r="X67">
        <v>0</v>
      </c>
      <c r="Y67">
        <v>-0.2</v>
      </c>
      <c r="Z67">
        <v>0.96</v>
      </c>
      <c r="AA67">
        <v>33.69</v>
      </c>
    </row>
    <row r="68" spans="7:27">
      <c r="G68" t="s">
        <v>110</v>
      </c>
      <c r="H68" s="73">
        <v>36.57</v>
      </c>
      <c r="I68" s="46">
        <v>0</v>
      </c>
      <c r="J68" s="46">
        <v>31.77</v>
      </c>
      <c r="K68" s="46">
        <v>0</v>
      </c>
      <c r="L68" s="46">
        <v>2.41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-0.2</v>
      </c>
      <c r="V68" s="74">
        <v>70.75</v>
      </c>
      <c r="W68">
        <v>36.57</v>
      </c>
      <c r="X68">
        <v>0</v>
      </c>
      <c r="Y68">
        <v>-0.2</v>
      </c>
      <c r="Z68">
        <v>2.41</v>
      </c>
      <c r="AA68">
        <v>31.77</v>
      </c>
    </row>
    <row r="69" spans="7:27">
      <c r="G69" t="s">
        <v>111</v>
      </c>
      <c r="H69" s="73">
        <v>67.38</v>
      </c>
      <c r="I69" s="46">
        <v>14.44</v>
      </c>
      <c r="J69" s="46">
        <v>0</v>
      </c>
      <c r="K69" s="46">
        <v>0</v>
      </c>
      <c r="L69" s="46">
        <v>2.89</v>
      </c>
      <c r="M69" s="74">
        <v>0</v>
      </c>
      <c r="N69" s="73">
        <v>0</v>
      </c>
      <c r="O69" s="46">
        <v>0</v>
      </c>
      <c r="P69" s="46">
        <v>-25</v>
      </c>
      <c r="Q69" s="46">
        <v>0</v>
      </c>
      <c r="R69" s="46">
        <v>0</v>
      </c>
      <c r="S69" s="74">
        <v>0</v>
      </c>
      <c r="U69" s="73">
        <v>-25.2</v>
      </c>
      <c r="V69" s="74">
        <v>84.71</v>
      </c>
      <c r="W69">
        <v>67.38</v>
      </c>
      <c r="X69">
        <v>14.44</v>
      </c>
      <c r="Y69">
        <v>-0.2</v>
      </c>
      <c r="Z69">
        <v>2.89</v>
      </c>
      <c r="AA69">
        <v>-25</v>
      </c>
    </row>
    <row r="70" spans="7:27">
      <c r="G70" t="s">
        <v>112</v>
      </c>
      <c r="H70" s="73">
        <v>62.57</v>
      </c>
      <c r="I70" s="46">
        <v>13.48</v>
      </c>
      <c r="J70" s="46">
        <v>0</v>
      </c>
      <c r="K70" s="46">
        <v>0</v>
      </c>
      <c r="L70" s="46">
        <v>5.29</v>
      </c>
      <c r="M70" s="74">
        <v>0</v>
      </c>
      <c r="N70" s="73">
        <v>0</v>
      </c>
      <c r="O70" s="46">
        <v>0</v>
      </c>
      <c r="P70" s="46">
        <v>-25</v>
      </c>
      <c r="Q70" s="46">
        <v>0</v>
      </c>
      <c r="R70" s="46">
        <v>0</v>
      </c>
      <c r="S70" s="74">
        <v>0</v>
      </c>
      <c r="U70" s="73">
        <v>-25.2</v>
      </c>
      <c r="V70" s="74">
        <v>81.34</v>
      </c>
      <c r="W70">
        <v>62.57</v>
      </c>
      <c r="X70">
        <v>13.48</v>
      </c>
      <c r="Y70">
        <v>-0.2</v>
      </c>
      <c r="Z70">
        <v>5.29</v>
      </c>
      <c r="AA70">
        <v>-25</v>
      </c>
    </row>
    <row r="71" spans="7:27">
      <c r="G71" t="s">
        <v>113</v>
      </c>
      <c r="H71" s="73">
        <v>68.34</v>
      </c>
      <c r="I71" s="46">
        <v>0</v>
      </c>
      <c r="J71" s="46">
        <v>0</v>
      </c>
      <c r="K71" s="46">
        <v>0</v>
      </c>
      <c r="L71" s="46">
        <v>6.26</v>
      </c>
      <c r="M71" s="74">
        <v>0</v>
      </c>
      <c r="N71" s="73">
        <v>0</v>
      </c>
      <c r="O71" s="46">
        <v>0</v>
      </c>
      <c r="P71" s="46">
        <v>-25</v>
      </c>
      <c r="Q71" s="46">
        <v>0</v>
      </c>
      <c r="R71" s="46">
        <v>0</v>
      </c>
      <c r="S71" s="74">
        <v>0</v>
      </c>
      <c r="U71" s="73">
        <v>-25.2</v>
      </c>
      <c r="V71" s="74">
        <v>74.599999999999994</v>
      </c>
      <c r="W71">
        <v>68.34</v>
      </c>
      <c r="X71">
        <v>0</v>
      </c>
      <c r="Y71">
        <v>-0.2</v>
      </c>
      <c r="Z71">
        <v>6.26</v>
      </c>
      <c r="AA71">
        <v>-25</v>
      </c>
    </row>
    <row r="72" spans="7:27">
      <c r="G72" t="s">
        <v>114</v>
      </c>
      <c r="H72" s="73">
        <v>140.54</v>
      </c>
      <c r="I72" s="46">
        <v>0</v>
      </c>
      <c r="J72" s="46">
        <v>0</v>
      </c>
      <c r="K72" s="46">
        <v>0</v>
      </c>
      <c r="L72" s="46">
        <v>6.74</v>
      </c>
      <c r="M72" s="74">
        <v>0</v>
      </c>
      <c r="N72" s="73">
        <v>0</v>
      </c>
      <c r="O72" s="46">
        <v>0</v>
      </c>
      <c r="P72" s="46">
        <v>-21</v>
      </c>
      <c r="Q72" s="46">
        <v>0</v>
      </c>
      <c r="R72" s="46">
        <v>0</v>
      </c>
      <c r="S72" s="74">
        <v>0</v>
      </c>
      <c r="U72" s="73">
        <v>-21.2</v>
      </c>
      <c r="V72" s="74">
        <v>147.28</v>
      </c>
      <c r="W72">
        <v>140.54</v>
      </c>
      <c r="X72">
        <v>0</v>
      </c>
      <c r="Y72">
        <v>-0.2</v>
      </c>
      <c r="Z72">
        <v>6.74</v>
      </c>
      <c r="AA72">
        <v>-21</v>
      </c>
    </row>
    <row r="73" spans="7:27">
      <c r="G73" t="s">
        <v>115</v>
      </c>
      <c r="H73" s="73">
        <v>168.46</v>
      </c>
      <c r="I73" s="46">
        <v>0</v>
      </c>
      <c r="J73" s="46">
        <v>0</v>
      </c>
      <c r="K73" s="46">
        <v>0</v>
      </c>
      <c r="L73" s="46">
        <v>7.7</v>
      </c>
      <c r="M73" s="74">
        <v>0</v>
      </c>
      <c r="N73" s="73">
        <v>0</v>
      </c>
      <c r="O73" s="46">
        <v>0</v>
      </c>
      <c r="P73" s="46">
        <v>-5</v>
      </c>
      <c r="Q73" s="46">
        <v>0</v>
      </c>
      <c r="R73" s="46">
        <v>0</v>
      </c>
      <c r="S73" s="74">
        <v>0</v>
      </c>
      <c r="U73" s="73">
        <v>-5.2</v>
      </c>
      <c r="V73" s="74">
        <v>176.16</v>
      </c>
      <c r="W73">
        <v>168.46</v>
      </c>
      <c r="X73">
        <v>0</v>
      </c>
      <c r="Y73">
        <v>-0.2</v>
      </c>
      <c r="Z73">
        <v>7.7</v>
      </c>
      <c r="AA73">
        <v>-5</v>
      </c>
    </row>
    <row r="74" spans="7:27">
      <c r="G74" t="s">
        <v>116</v>
      </c>
      <c r="H74" s="73">
        <v>154.97999999999999</v>
      </c>
      <c r="I74" s="46">
        <v>0</v>
      </c>
      <c r="J74" s="46">
        <v>0</v>
      </c>
      <c r="K74" s="46">
        <v>0</v>
      </c>
      <c r="L74" s="46">
        <v>8.18</v>
      </c>
      <c r="M74" s="74">
        <v>0</v>
      </c>
      <c r="N74" s="73">
        <v>0</v>
      </c>
      <c r="O74" s="46">
        <v>0</v>
      </c>
      <c r="P74" s="46">
        <v>-28</v>
      </c>
      <c r="Q74" s="46">
        <v>0</v>
      </c>
      <c r="R74" s="46">
        <v>0</v>
      </c>
      <c r="S74" s="74">
        <v>0</v>
      </c>
      <c r="U74" s="73">
        <v>-28.2</v>
      </c>
      <c r="V74" s="74">
        <v>163.16</v>
      </c>
      <c r="W74">
        <v>154.97999999999999</v>
      </c>
      <c r="X74">
        <v>0</v>
      </c>
      <c r="Y74">
        <v>-0.2</v>
      </c>
      <c r="Z74">
        <v>8.18</v>
      </c>
      <c r="AA74">
        <v>-28</v>
      </c>
    </row>
    <row r="75" spans="7:27">
      <c r="G75" t="s">
        <v>117</v>
      </c>
      <c r="H75" s="73">
        <v>195.41</v>
      </c>
      <c r="I75" s="46">
        <v>0</v>
      </c>
      <c r="J75" s="46">
        <v>0</v>
      </c>
      <c r="K75" s="46">
        <v>0</v>
      </c>
      <c r="L75" s="46">
        <v>8.66</v>
      </c>
      <c r="M75" s="74">
        <v>0</v>
      </c>
      <c r="N75" s="73">
        <v>0</v>
      </c>
      <c r="O75" s="46">
        <v>0</v>
      </c>
      <c r="P75" s="46">
        <v>-17</v>
      </c>
      <c r="Q75" s="46">
        <v>0</v>
      </c>
      <c r="R75" s="46">
        <v>0</v>
      </c>
      <c r="S75" s="74">
        <v>0</v>
      </c>
      <c r="U75" s="73">
        <v>-17.2</v>
      </c>
      <c r="V75" s="74">
        <v>204.07</v>
      </c>
      <c r="W75">
        <v>195.41</v>
      </c>
      <c r="X75">
        <v>0</v>
      </c>
      <c r="Y75">
        <v>-0.2</v>
      </c>
      <c r="Z75">
        <v>8.66</v>
      </c>
      <c r="AA75">
        <v>-17</v>
      </c>
    </row>
    <row r="76" spans="7:27">
      <c r="G76" t="s">
        <v>118</v>
      </c>
      <c r="H76" s="73">
        <v>195.4</v>
      </c>
      <c r="I76" s="46">
        <v>0</v>
      </c>
      <c r="J76" s="46">
        <v>0</v>
      </c>
      <c r="K76" s="46">
        <v>0</v>
      </c>
      <c r="L76" s="46">
        <v>9.6300000000000008</v>
      </c>
      <c r="M76" s="74">
        <v>0</v>
      </c>
      <c r="N76" s="73">
        <v>0</v>
      </c>
      <c r="O76" s="46">
        <v>0</v>
      </c>
      <c r="P76" s="46">
        <v>-6</v>
      </c>
      <c r="Q76" s="46">
        <v>0</v>
      </c>
      <c r="R76" s="46">
        <v>0</v>
      </c>
      <c r="S76" s="74">
        <v>0</v>
      </c>
      <c r="U76" s="73">
        <v>-6.2</v>
      </c>
      <c r="V76" s="74">
        <v>205.03</v>
      </c>
      <c r="W76">
        <v>195.4</v>
      </c>
      <c r="X76">
        <v>0</v>
      </c>
      <c r="Y76">
        <v>-0.2</v>
      </c>
      <c r="Z76">
        <v>9.6300000000000008</v>
      </c>
      <c r="AA76">
        <v>-6</v>
      </c>
    </row>
    <row r="77" spans="7:27">
      <c r="G77" t="s">
        <v>119</v>
      </c>
      <c r="H77" s="73">
        <v>159.33000000000001</v>
      </c>
      <c r="I77" s="46">
        <v>0</v>
      </c>
      <c r="J77" s="46">
        <v>75.17</v>
      </c>
      <c r="K77" s="46">
        <v>0</v>
      </c>
      <c r="L77" s="46">
        <v>8.58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-0.2</v>
      </c>
      <c r="V77" s="74">
        <v>243.08</v>
      </c>
      <c r="W77">
        <v>159.33000000000001</v>
      </c>
      <c r="X77">
        <v>0</v>
      </c>
      <c r="Y77">
        <v>-0.2</v>
      </c>
      <c r="Z77">
        <v>8.58</v>
      </c>
      <c r="AA77">
        <v>75.17</v>
      </c>
    </row>
    <row r="78" spans="7:27">
      <c r="G78" t="s">
        <v>120</v>
      </c>
      <c r="H78" s="73">
        <v>82.24</v>
      </c>
      <c r="I78" s="46">
        <v>11.49</v>
      </c>
      <c r="J78" s="46">
        <v>39.15</v>
      </c>
      <c r="K78" s="46">
        <v>0</v>
      </c>
      <c r="L78" s="46">
        <v>3.95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-0.2</v>
      </c>
      <c r="V78" s="74">
        <v>136.83000000000001</v>
      </c>
      <c r="W78">
        <v>82.24</v>
      </c>
      <c r="X78">
        <v>11.49</v>
      </c>
      <c r="Y78">
        <v>-0.2</v>
      </c>
      <c r="Z78">
        <v>3.95</v>
      </c>
      <c r="AA78">
        <v>39.15</v>
      </c>
    </row>
    <row r="79" spans="7:27">
      <c r="G79" t="s">
        <v>121</v>
      </c>
      <c r="H79" s="73">
        <v>134.05000000000001</v>
      </c>
      <c r="I79" s="46">
        <v>8.0399999999999991</v>
      </c>
      <c r="J79" s="46">
        <v>34.39</v>
      </c>
      <c r="K79" s="46">
        <v>0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-0.2</v>
      </c>
      <c r="V79" s="74">
        <v>180.34</v>
      </c>
      <c r="W79">
        <v>134.05000000000001</v>
      </c>
      <c r="X79">
        <v>8.0399999999999991</v>
      </c>
      <c r="Y79">
        <v>-0.2</v>
      </c>
      <c r="Z79">
        <v>3.86</v>
      </c>
      <c r="AA79">
        <v>34.39</v>
      </c>
    </row>
    <row r="80" spans="7:27">
      <c r="G80" t="s">
        <v>122</v>
      </c>
      <c r="H80" s="73">
        <v>120.17</v>
      </c>
      <c r="I80" s="46">
        <v>0</v>
      </c>
      <c r="J80" s="46">
        <v>29.18</v>
      </c>
      <c r="K80" s="46">
        <v>0</v>
      </c>
      <c r="L80" s="46">
        <v>3.76</v>
      </c>
      <c r="M80" s="74">
        <v>0</v>
      </c>
      <c r="N80" s="73">
        <v>0</v>
      </c>
      <c r="O80" s="46">
        <v>-11</v>
      </c>
      <c r="P80" s="46">
        <v>0</v>
      </c>
      <c r="Q80" s="46">
        <v>0</v>
      </c>
      <c r="R80" s="46">
        <v>0</v>
      </c>
      <c r="S80" s="74">
        <v>0</v>
      </c>
      <c r="U80" s="73">
        <v>-11.2</v>
      </c>
      <c r="V80" s="74">
        <v>153.11000000000001</v>
      </c>
      <c r="W80">
        <v>120.17</v>
      </c>
      <c r="X80">
        <v>-11</v>
      </c>
      <c r="Y80">
        <v>-0.2</v>
      </c>
      <c r="Z80">
        <v>3.76</v>
      </c>
      <c r="AA80">
        <v>29.18</v>
      </c>
    </row>
    <row r="81" spans="7:27">
      <c r="G81" t="s">
        <v>123</v>
      </c>
      <c r="H81" s="73">
        <v>41.3</v>
      </c>
      <c r="I81" s="46">
        <v>0</v>
      </c>
      <c r="J81" s="46">
        <v>31.16</v>
      </c>
      <c r="K81" s="46">
        <v>0</v>
      </c>
      <c r="L81" s="46">
        <v>3.99</v>
      </c>
      <c r="M81" s="74">
        <v>0</v>
      </c>
      <c r="N81" s="73">
        <v>0</v>
      </c>
      <c r="O81" s="46">
        <v>-37</v>
      </c>
      <c r="P81" s="46">
        <v>0</v>
      </c>
      <c r="Q81" s="46">
        <v>0</v>
      </c>
      <c r="R81" s="46">
        <v>0</v>
      </c>
      <c r="S81" s="74">
        <v>0</v>
      </c>
      <c r="U81" s="73">
        <v>-37.200000000000003</v>
      </c>
      <c r="V81" s="74">
        <v>76.45</v>
      </c>
      <c r="W81">
        <v>41.3</v>
      </c>
      <c r="X81">
        <v>-37</v>
      </c>
      <c r="Y81">
        <v>-0.2</v>
      </c>
      <c r="Z81">
        <v>3.99</v>
      </c>
      <c r="AA81">
        <v>31.16</v>
      </c>
    </row>
    <row r="82" spans="7:27">
      <c r="G82" t="s">
        <v>124</v>
      </c>
      <c r="H82" s="73">
        <v>63.92</v>
      </c>
      <c r="I82" s="46">
        <v>0</v>
      </c>
      <c r="J82" s="46">
        <v>0</v>
      </c>
      <c r="K82" s="46">
        <v>0</v>
      </c>
      <c r="L82" s="46">
        <v>5.5</v>
      </c>
      <c r="M82" s="74">
        <v>0</v>
      </c>
      <c r="N82" s="73">
        <v>0</v>
      </c>
      <c r="O82" s="46">
        <v>-26</v>
      </c>
      <c r="P82" s="46">
        <v>-12</v>
      </c>
      <c r="Q82" s="46">
        <v>0</v>
      </c>
      <c r="R82" s="46">
        <v>0</v>
      </c>
      <c r="S82" s="74">
        <v>0</v>
      </c>
      <c r="U82" s="73">
        <v>-38.200000000000003</v>
      </c>
      <c r="V82" s="74">
        <v>69.42</v>
      </c>
      <c r="W82">
        <v>63.92</v>
      </c>
      <c r="X82">
        <v>-26</v>
      </c>
      <c r="Y82">
        <v>-0.2</v>
      </c>
      <c r="Z82">
        <v>5.5</v>
      </c>
      <c r="AA82">
        <v>-12</v>
      </c>
    </row>
    <row r="83" spans="7:27">
      <c r="G83" t="s">
        <v>125</v>
      </c>
      <c r="H83" s="73">
        <v>99.32</v>
      </c>
      <c r="I83" s="46">
        <v>0</v>
      </c>
      <c r="J83" s="46">
        <v>0</v>
      </c>
      <c r="K83" s="46">
        <v>0</v>
      </c>
      <c r="L83" s="46">
        <v>9.11</v>
      </c>
      <c r="M83" s="74">
        <v>0</v>
      </c>
      <c r="N83" s="73">
        <v>0</v>
      </c>
      <c r="O83" s="46">
        <v>-28</v>
      </c>
      <c r="P83" s="46">
        <v>-59</v>
      </c>
      <c r="Q83" s="46">
        <v>0</v>
      </c>
      <c r="R83" s="46">
        <v>0</v>
      </c>
      <c r="S83" s="74">
        <v>0</v>
      </c>
      <c r="U83" s="73">
        <v>-87.5</v>
      </c>
      <c r="V83" s="74">
        <v>108.43</v>
      </c>
      <c r="W83">
        <v>99.32</v>
      </c>
      <c r="X83">
        <v>-28</v>
      </c>
      <c r="Y83">
        <v>-0.5</v>
      </c>
      <c r="Z83">
        <v>9.11</v>
      </c>
      <c r="AA83">
        <v>-59</v>
      </c>
    </row>
    <row r="84" spans="7:27">
      <c r="G84" t="s">
        <v>126</v>
      </c>
      <c r="H84" s="73">
        <v>105.89</v>
      </c>
      <c r="I84" s="46">
        <v>0</v>
      </c>
      <c r="J84" s="46">
        <v>0</v>
      </c>
      <c r="K84" s="46">
        <v>0</v>
      </c>
      <c r="L84" s="46">
        <v>10.3</v>
      </c>
      <c r="M84" s="74">
        <v>0</v>
      </c>
      <c r="N84" s="73">
        <v>0</v>
      </c>
      <c r="O84" s="46">
        <v>-44</v>
      </c>
      <c r="P84" s="46">
        <v>-42</v>
      </c>
      <c r="Q84" s="46">
        <v>0</v>
      </c>
      <c r="R84" s="46">
        <v>0</v>
      </c>
      <c r="S84" s="74">
        <v>0</v>
      </c>
      <c r="U84" s="73">
        <v>-86.5</v>
      </c>
      <c r="V84" s="74">
        <v>116.19</v>
      </c>
      <c r="W84">
        <v>105.89</v>
      </c>
      <c r="X84">
        <v>-44</v>
      </c>
      <c r="Y84">
        <v>-0.5</v>
      </c>
      <c r="Z84">
        <v>10.3</v>
      </c>
      <c r="AA84">
        <v>-42</v>
      </c>
    </row>
    <row r="85" spans="7:27">
      <c r="G85" t="s">
        <v>127</v>
      </c>
      <c r="H85" s="73">
        <v>122.25</v>
      </c>
      <c r="I85" s="46">
        <v>0</v>
      </c>
      <c r="J85" s="46">
        <v>0</v>
      </c>
      <c r="K85" s="46">
        <v>0</v>
      </c>
      <c r="L85" s="46">
        <v>9.91</v>
      </c>
      <c r="M85" s="74">
        <v>0</v>
      </c>
      <c r="N85" s="73">
        <v>0</v>
      </c>
      <c r="O85" s="46">
        <v>-44</v>
      </c>
      <c r="P85" s="46">
        <v>-55</v>
      </c>
      <c r="Q85" s="46">
        <v>0</v>
      </c>
      <c r="R85" s="46">
        <v>0</v>
      </c>
      <c r="S85" s="74">
        <v>0</v>
      </c>
      <c r="U85" s="73">
        <v>-99.5</v>
      </c>
      <c r="V85" s="74">
        <v>132.16</v>
      </c>
      <c r="W85">
        <v>122.25</v>
      </c>
      <c r="X85">
        <v>-44</v>
      </c>
      <c r="Y85">
        <v>-0.5</v>
      </c>
      <c r="Z85">
        <v>9.91</v>
      </c>
      <c r="AA85">
        <v>-55</v>
      </c>
    </row>
    <row r="86" spans="7:27">
      <c r="G86" t="s">
        <v>128</v>
      </c>
      <c r="H86" s="73">
        <v>124.18</v>
      </c>
      <c r="I86" s="46">
        <v>0</v>
      </c>
      <c r="J86" s="46">
        <v>0</v>
      </c>
      <c r="K86" s="46">
        <v>0</v>
      </c>
      <c r="L86" s="46">
        <v>9.5299999999999994</v>
      </c>
      <c r="M86" s="74">
        <v>0</v>
      </c>
      <c r="N86" s="73">
        <v>0</v>
      </c>
      <c r="O86" s="46">
        <v>-53</v>
      </c>
      <c r="P86" s="46">
        <v>0</v>
      </c>
      <c r="Q86" s="46">
        <v>0</v>
      </c>
      <c r="R86" s="46">
        <v>0</v>
      </c>
      <c r="S86" s="74">
        <v>0</v>
      </c>
      <c r="U86" s="73">
        <v>-53.5</v>
      </c>
      <c r="V86" s="74">
        <v>133.71</v>
      </c>
      <c r="W86">
        <v>124.18</v>
      </c>
      <c r="X86">
        <v>-53</v>
      </c>
      <c r="Y86">
        <v>-0.5</v>
      </c>
      <c r="Z86">
        <v>9.5299999999999994</v>
      </c>
      <c r="AA86">
        <v>0</v>
      </c>
    </row>
    <row r="87" spans="7:27">
      <c r="G87" t="s">
        <v>129</v>
      </c>
      <c r="H87" s="73">
        <v>162.68</v>
      </c>
      <c r="I87" s="46">
        <v>0</v>
      </c>
      <c r="J87" s="46">
        <v>0</v>
      </c>
      <c r="K87" s="46">
        <v>0</v>
      </c>
      <c r="L87" s="46">
        <v>9.24</v>
      </c>
      <c r="M87" s="74">
        <v>0</v>
      </c>
      <c r="N87" s="73">
        <v>0</v>
      </c>
      <c r="O87" s="46">
        <v>-27</v>
      </c>
      <c r="P87" s="46">
        <v>-19</v>
      </c>
      <c r="Q87" s="46">
        <v>0</v>
      </c>
      <c r="R87" s="46">
        <v>0</v>
      </c>
      <c r="S87" s="74">
        <v>0</v>
      </c>
      <c r="U87" s="73">
        <v>-46.5</v>
      </c>
      <c r="V87" s="74">
        <v>171.92</v>
      </c>
      <c r="W87">
        <v>162.68</v>
      </c>
      <c r="X87">
        <v>-27</v>
      </c>
      <c r="Y87">
        <v>-0.5</v>
      </c>
      <c r="Z87">
        <v>9.24</v>
      </c>
      <c r="AA87">
        <v>-19</v>
      </c>
    </row>
    <row r="88" spans="7:27">
      <c r="G88" t="s">
        <v>130</v>
      </c>
      <c r="H88" s="73">
        <v>155.94999999999999</v>
      </c>
      <c r="I88" s="46">
        <v>0</v>
      </c>
      <c r="J88" s="46">
        <v>16.36</v>
      </c>
      <c r="K88" s="46">
        <v>0</v>
      </c>
      <c r="L88" s="46">
        <v>7.89</v>
      </c>
      <c r="M88" s="74">
        <v>0</v>
      </c>
      <c r="N88" s="73">
        <v>0</v>
      </c>
      <c r="O88" s="46">
        <v>-29</v>
      </c>
      <c r="P88" s="46">
        <v>0</v>
      </c>
      <c r="Q88" s="46">
        <v>0</v>
      </c>
      <c r="R88" s="46">
        <v>0</v>
      </c>
      <c r="S88" s="74">
        <v>0</v>
      </c>
      <c r="U88" s="73">
        <v>-29.5</v>
      </c>
      <c r="V88" s="74">
        <v>180.2</v>
      </c>
      <c r="W88">
        <v>155.94999999999999</v>
      </c>
      <c r="X88">
        <v>-29</v>
      </c>
      <c r="Y88">
        <v>-0.5</v>
      </c>
      <c r="Z88">
        <v>7.89</v>
      </c>
      <c r="AA88">
        <v>16.36</v>
      </c>
    </row>
    <row r="89" spans="7:27">
      <c r="G89" t="s">
        <v>131</v>
      </c>
      <c r="H89" s="73">
        <v>161.72</v>
      </c>
      <c r="I89" s="46">
        <v>0</v>
      </c>
      <c r="J89" s="46">
        <v>0</v>
      </c>
      <c r="K89" s="46">
        <v>0</v>
      </c>
      <c r="L89" s="46">
        <v>7.41</v>
      </c>
      <c r="M89" s="74">
        <v>0</v>
      </c>
      <c r="N89" s="73">
        <v>0</v>
      </c>
      <c r="O89" s="46">
        <v>-33</v>
      </c>
      <c r="P89" s="46">
        <v>-58</v>
      </c>
      <c r="Q89" s="46">
        <v>0</v>
      </c>
      <c r="R89" s="46">
        <v>0</v>
      </c>
      <c r="S89" s="74">
        <v>0</v>
      </c>
      <c r="U89" s="73">
        <v>-91.5</v>
      </c>
      <c r="V89" s="74">
        <v>169.13</v>
      </c>
      <c r="W89">
        <v>161.72</v>
      </c>
      <c r="X89">
        <v>-33</v>
      </c>
      <c r="Y89">
        <v>-0.5</v>
      </c>
      <c r="Z89">
        <v>7.41</v>
      </c>
      <c r="AA89">
        <v>-58</v>
      </c>
    </row>
    <row r="90" spans="7:27">
      <c r="G90" t="s">
        <v>132</v>
      </c>
      <c r="H90" s="73">
        <v>159.79</v>
      </c>
      <c r="I90" s="46">
        <v>0</v>
      </c>
      <c r="J90" s="46">
        <v>0</v>
      </c>
      <c r="K90" s="46">
        <v>0</v>
      </c>
      <c r="L90" s="46">
        <v>6.55</v>
      </c>
      <c r="M90" s="74">
        <v>0</v>
      </c>
      <c r="N90" s="73">
        <v>0</v>
      </c>
      <c r="O90" s="46">
        <v>-60</v>
      </c>
      <c r="P90" s="46">
        <v>-21</v>
      </c>
      <c r="Q90" s="46">
        <v>0</v>
      </c>
      <c r="R90" s="46">
        <v>0</v>
      </c>
      <c r="S90" s="74">
        <v>0</v>
      </c>
      <c r="U90" s="73">
        <v>-81.5</v>
      </c>
      <c r="V90" s="74">
        <v>166.34</v>
      </c>
      <c r="W90">
        <v>159.79</v>
      </c>
      <c r="X90">
        <v>-60</v>
      </c>
      <c r="Y90">
        <v>-0.5</v>
      </c>
      <c r="Z90">
        <v>6.55</v>
      </c>
      <c r="AA90">
        <v>-21</v>
      </c>
    </row>
    <row r="91" spans="7:27">
      <c r="G91" t="s">
        <v>133</v>
      </c>
      <c r="H91" s="73">
        <v>181.93</v>
      </c>
      <c r="I91" s="46">
        <v>0</v>
      </c>
      <c r="J91" s="46">
        <v>0</v>
      </c>
      <c r="K91" s="46">
        <v>0</v>
      </c>
      <c r="L91" s="46">
        <v>5.58</v>
      </c>
      <c r="M91" s="74">
        <v>0</v>
      </c>
      <c r="N91" s="73">
        <v>0</v>
      </c>
      <c r="O91" s="46">
        <v>0</v>
      </c>
      <c r="P91" s="46">
        <v>-17</v>
      </c>
      <c r="Q91" s="46">
        <v>0</v>
      </c>
      <c r="R91" s="46">
        <v>0</v>
      </c>
      <c r="S91" s="74">
        <v>0</v>
      </c>
      <c r="U91" s="73">
        <v>-17.5</v>
      </c>
      <c r="V91" s="74">
        <v>187.51</v>
      </c>
      <c r="W91">
        <v>181.93</v>
      </c>
      <c r="X91">
        <v>0</v>
      </c>
      <c r="Y91">
        <v>-0.5</v>
      </c>
      <c r="Z91">
        <v>5.58</v>
      </c>
      <c r="AA91">
        <v>-17</v>
      </c>
    </row>
    <row r="92" spans="7:27">
      <c r="G92" t="s">
        <v>134</v>
      </c>
      <c r="H92" s="73">
        <v>181.94</v>
      </c>
      <c r="I92" s="46">
        <v>0</v>
      </c>
      <c r="J92" s="46">
        <v>0</v>
      </c>
      <c r="K92" s="46">
        <v>0</v>
      </c>
      <c r="L92" s="46">
        <v>5.29</v>
      </c>
      <c r="M92" s="74">
        <v>0</v>
      </c>
      <c r="N92" s="73">
        <v>0</v>
      </c>
      <c r="O92" s="46">
        <v>0</v>
      </c>
      <c r="P92" s="46">
        <v>-22</v>
      </c>
      <c r="Q92" s="46">
        <v>0</v>
      </c>
      <c r="R92" s="46">
        <v>0</v>
      </c>
      <c r="S92" s="74">
        <v>0</v>
      </c>
      <c r="U92" s="73">
        <v>-22.5</v>
      </c>
      <c r="V92" s="74">
        <v>187.23</v>
      </c>
      <c r="W92">
        <v>181.94</v>
      </c>
      <c r="X92">
        <v>0</v>
      </c>
      <c r="Y92">
        <v>-0.5</v>
      </c>
      <c r="Z92">
        <v>5.29</v>
      </c>
      <c r="AA92">
        <v>-22</v>
      </c>
    </row>
    <row r="93" spans="7:27">
      <c r="G93" t="s">
        <v>135</v>
      </c>
      <c r="H93" s="73">
        <v>203.11</v>
      </c>
      <c r="I93" s="46">
        <v>0</v>
      </c>
      <c r="J93" s="46">
        <v>0</v>
      </c>
      <c r="K93" s="46">
        <v>0</v>
      </c>
      <c r="L93" s="46">
        <v>3.95</v>
      </c>
      <c r="M93" s="74">
        <v>0</v>
      </c>
      <c r="N93" s="73">
        <v>0</v>
      </c>
      <c r="O93" s="46">
        <v>0</v>
      </c>
      <c r="P93" s="46">
        <v>-45</v>
      </c>
      <c r="Q93" s="46">
        <v>0</v>
      </c>
      <c r="R93" s="46">
        <v>0</v>
      </c>
      <c r="S93" s="74">
        <v>0</v>
      </c>
      <c r="U93" s="73">
        <v>-45.5</v>
      </c>
      <c r="V93" s="74">
        <v>207.06</v>
      </c>
      <c r="W93">
        <v>203.11</v>
      </c>
      <c r="X93">
        <v>0</v>
      </c>
      <c r="Y93">
        <v>-0.5</v>
      </c>
      <c r="Z93">
        <v>3.95</v>
      </c>
      <c r="AA93">
        <v>-45</v>
      </c>
    </row>
    <row r="94" spans="7:27">
      <c r="G94" t="s">
        <v>136</v>
      </c>
      <c r="H94" s="73">
        <v>202.15</v>
      </c>
      <c r="I94" s="46">
        <v>0</v>
      </c>
      <c r="J94" s="46">
        <v>0</v>
      </c>
      <c r="K94" s="46">
        <v>0</v>
      </c>
      <c r="L94" s="46">
        <v>3.37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-0.5</v>
      </c>
      <c r="V94" s="74">
        <v>205.52</v>
      </c>
      <c r="W94">
        <v>202.15</v>
      </c>
      <c r="X94">
        <v>0</v>
      </c>
      <c r="Y94">
        <v>-0.5</v>
      </c>
      <c r="Z94">
        <v>3.37</v>
      </c>
      <c r="AA94">
        <v>0</v>
      </c>
    </row>
    <row r="95" spans="7:27">
      <c r="G95" t="s">
        <v>137</v>
      </c>
      <c r="H95" s="73">
        <v>110.7</v>
      </c>
      <c r="I95" s="46">
        <v>0</v>
      </c>
      <c r="J95" s="46">
        <v>0</v>
      </c>
      <c r="K95" s="46">
        <v>0</v>
      </c>
      <c r="L95" s="46">
        <v>3.08</v>
      </c>
      <c r="M95" s="74">
        <v>0</v>
      </c>
      <c r="N95" s="73">
        <v>0</v>
      </c>
      <c r="O95" s="46">
        <v>0</v>
      </c>
      <c r="P95" s="46">
        <v>-35</v>
      </c>
      <c r="Q95" s="46">
        <v>0</v>
      </c>
      <c r="R95" s="46">
        <v>0</v>
      </c>
      <c r="S95" s="74">
        <v>0</v>
      </c>
      <c r="U95" s="73">
        <v>-35.5</v>
      </c>
      <c r="V95" s="74">
        <v>113.78</v>
      </c>
      <c r="W95">
        <v>110.7</v>
      </c>
      <c r="X95">
        <v>0</v>
      </c>
      <c r="Y95">
        <v>-0.5</v>
      </c>
      <c r="Z95">
        <v>3.08</v>
      </c>
      <c r="AA95">
        <v>-35</v>
      </c>
    </row>
    <row r="96" spans="7:27">
      <c r="G96" t="s">
        <v>138</v>
      </c>
      <c r="H96" s="73">
        <v>77.97</v>
      </c>
      <c r="I96" s="46">
        <v>0</v>
      </c>
      <c r="J96" s="46">
        <v>0</v>
      </c>
      <c r="K96" s="46">
        <v>0</v>
      </c>
      <c r="L96" s="46">
        <v>2.31</v>
      </c>
      <c r="M96" s="74">
        <v>0</v>
      </c>
      <c r="N96" s="73">
        <v>0</v>
      </c>
      <c r="O96" s="46">
        <v>0</v>
      </c>
      <c r="P96" s="46">
        <v>-35</v>
      </c>
      <c r="Q96" s="46">
        <v>0</v>
      </c>
      <c r="R96" s="46">
        <v>0</v>
      </c>
      <c r="S96" s="74">
        <v>0</v>
      </c>
      <c r="U96" s="73">
        <v>-35.5</v>
      </c>
      <c r="V96" s="74">
        <v>80.28</v>
      </c>
      <c r="W96">
        <v>77.97</v>
      </c>
      <c r="X96">
        <v>0</v>
      </c>
      <c r="Y96">
        <v>-0.5</v>
      </c>
      <c r="Z96">
        <v>2.31</v>
      </c>
      <c r="AA96">
        <v>-35</v>
      </c>
    </row>
    <row r="97" spans="1:83">
      <c r="G97" t="s">
        <v>139</v>
      </c>
      <c r="H97" s="73">
        <v>67.38</v>
      </c>
      <c r="I97" s="46">
        <v>0</v>
      </c>
      <c r="J97" s="46">
        <v>0</v>
      </c>
      <c r="K97" s="46">
        <v>0</v>
      </c>
      <c r="L97" s="46">
        <v>2.7</v>
      </c>
      <c r="M97" s="74">
        <v>0</v>
      </c>
      <c r="N97" s="73">
        <v>0</v>
      </c>
      <c r="O97" s="46">
        <v>-10</v>
      </c>
      <c r="P97" s="46">
        <v>-35</v>
      </c>
      <c r="Q97" s="46">
        <v>0</v>
      </c>
      <c r="R97" s="46">
        <v>0</v>
      </c>
      <c r="S97" s="74">
        <v>0</v>
      </c>
      <c r="U97" s="73">
        <v>-45.5</v>
      </c>
      <c r="V97" s="74">
        <v>70.08</v>
      </c>
      <c r="W97">
        <v>67.38</v>
      </c>
      <c r="X97">
        <v>-10</v>
      </c>
      <c r="Y97">
        <v>-0.5</v>
      </c>
      <c r="Z97">
        <v>2.7</v>
      </c>
      <c r="AA97">
        <v>-35</v>
      </c>
    </row>
    <row r="98" spans="1:83">
      <c r="G98" t="s">
        <v>140</v>
      </c>
      <c r="H98" s="73">
        <v>86.64</v>
      </c>
      <c r="I98" s="46">
        <v>0</v>
      </c>
      <c r="J98" s="46">
        <v>0</v>
      </c>
      <c r="K98" s="46">
        <v>0</v>
      </c>
      <c r="L98" s="46">
        <v>2.02</v>
      </c>
      <c r="M98" s="74">
        <v>0</v>
      </c>
      <c r="N98" s="73">
        <v>0</v>
      </c>
      <c r="O98" s="46">
        <v>0</v>
      </c>
      <c r="P98" s="46">
        <v>-35</v>
      </c>
      <c r="Q98" s="46">
        <v>0</v>
      </c>
      <c r="R98" s="46">
        <v>0</v>
      </c>
      <c r="S98" s="74">
        <v>0</v>
      </c>
      <c r="U98" s="73">
        <v>-35.5</v>
      </c>
      <c r="V98" s="74">
        <v>88.66</v>
      </c>
      <c r="W98">
        <v>86.64</v>
      </c>
      <c r="X98">
        <v>0</v>
      </c>
      <c r="Y98">
        <v>-0.5</v>
      </c>
      <c r="Z98">
        <v>2.02</v>
      </c>
      <c r="AA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1.2895374999999998</v>
      </c>
      <c r="I99" s="69">
        <f t="shared" ref="I99:BQ99" si="1">SUM(I3:I98)/4000</f>
        <v>5.253E-2</v>
      </c>
      <c r="J99" s="69">
        <f t="shared" si="1"/>
        <v>0.19689499999999993</v>
      </c>
      <c r="K99" s="69">
        <f t="shared" si="1"/>
        <v>0</v>
      </c>
      <c r="L99" s="69">
        <f t="shared" si="1"/>
        <v>0.13517500000000005</v>
      </c>
      <c r="M99" s="69">
        <f t="shared" si="1"/>
        <v>0</v>
      </c>
      <c r="N99" s="68">
        <f t="shared" si="1"/>
        <v>-0.3745</v>
      </c>
      <c r="O99" s="69">
        <f t="shared" si="1"/>
        <v>-0.50424999999999998</v>
      </c>
      <c r="P99" s="69">
        <f t="shared" si="1"/>
        <v>-0.57774999999999999</v>
      </c>
      <c r="Q99" s="69">
        <f t="shared" si="1"/>
        <v>0</v>
      </c>
      <c r="R99" s="69">
        <f t="shared" si="1"/>
        <v>-1.75E-3</v>
      </c>
      <c r="S99" s="70">
        <f t="shared" si="1"/>
        <v>0</v>
      </c>
      <c r="U99" s="68">
        <f t="shared" si="1"/>
        <v>-1.4642499999999972</v>
      </c>
      <c r="V99" s="70">
        <f t="shared" si="1"/>
        <v>1.6741375000000001</v>
      </c>
      <c r="W99">
        <f t="shared" si="1"/>
        <v>0.91503749999999984</v>
      </c>
      <c r="X99">
        <f t="shared" si="1"/>
        <v>-0.45171999999999995</v>
      </c>
      <c r="Y99">
        <f t="shared" si="1"/>
        <v>-5.9999999999999941E-3</v>
      </c>
      <c r="Z99">
        <f t="shared" si="1"/>
        <v>0.13342500000000004</v>
      </c>
      <c r="AA99">
        <f t="shared" si="1"/>
        <v>-0.38085499999999989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16.36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16.36</v>
      </c>
      <c r="W3">
        <v>0</v>
      </c>
      <c r="X3">
        <v>16.36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14.44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14.44</v>
      </c>
      <c r="W4">
        <v>0</v>
      </c>
      <c r="X4">
        <v>14.44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13.48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13.48</v>
      </c>
      <c r="W5">
        <v>0</v>
      </c>
      <c r="X5">
        <v>13.48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11.55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11.55</v>
      </c>
      <c r="W6">
        <v>0</v>
      </c>
      <c r="X6">
        <v>11.55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0</v>
      </c>
      <c r="X7">
        <v>9.6300000000000008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0</v>
      </c>
      <c r="X8">
        <v>9.6300000000000008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0</v>
      </c>
      <c r="X9">
        <v>9.6300000000000008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0</v>
      </c>
      <c r="X10">
        <v>9.6300000000000008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0</v>
      </c>
      <c r="X11">
        <v>9.6300000000000008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0</v>
      </c>
      <c r="X12">
        <v>9.6300000000000008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0</v>
      </c>
      <c r="X13">
        <v>9.6300000000000008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0.25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9.8800000000000008</v>
      </c>
      <c r="W14">
        <v>0</v>
      </c>
      <c r="X14">
        <v>9.6300000000000008</v>
      </c>
      <c r="Y14">
        <v>0.25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0.46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10.09</v>
      </c>
      <c r="W15">
        <v>0</v>
      </c>
      <c r="X15">
        <v>9.6300000000000008</v>
      </c>
      <c r="Y15">
        <v>0.46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1.03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10.66</v>
      </c>
      <c r="W16">
        <v>0</v>
      </c>
      <c r="X16">
        <v>9.6300000000000008</v>
      </c>
      <c r="Y16">
        <v>1.03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1.25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10.88</v>
      </c>
      <c r="W17">
        <v>0</v>
      </c>
      <c r="X17">
        <v>9.6300000000000008</v>
      </c>
      <c r="Y17">
        <v>1.25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1.49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11.12</v>
      </c>
      <c r="W18">
        <v>0</v>
      </c>
      <c r="X18">
        <v>9.6300000000000008</v>
      </c>
      <c r="Y18">
        <v>1.49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1.82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11.45</v>
      </c>
      <c r="W19">
        <v>0</v>
      </c>
      <c r="X19">
        <v>9.6300000000000008</v>
      </c>
      <c r="Y19">
        <v>1.82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1.26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10.89</v>
      </c>
      <c r="W20">
        <v>0</v>
      </c>
      <c r="X20">
        <v>9.6300000000000008</v>
      </c>
      <c r="Y20">
        <v>1.26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0.16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9.7899999999999991</v>
      </c>
      <c r="W21">
        <v>0</v>
      </c>
      <c r="X21">
        <v>9.6300000000000008</v>
      </c>
      <c r="Y21">
        <v>0.16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0.52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10.15</v>
      </c>
      <c r="W22">
        <v>0</v>
      </c>
      <c r="X22">
        <v>9.6300000000000008</v>
      </c>
      <c r="Y22">
        <v>0.52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0</v>
      </c>
      <c r="X23">
        <v>9.6300000000000008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11.55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11.55</v>
      </c>
      <c r="W24">
        <v>0</v>
      </c>
      <c r="X24">
        <v>11.55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14.44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14.44</v>
      </c>
      <c r="W25">
        <v>0</v>
      </c>
      <c r="X25">
        <v>14.44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17.329999999999998</v>
      </c>
      <c r="L26" s="46">
        <v>0</v>
      </c>
      <c r="M26" s="74">
        <v>1.51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18.84</v>
      </c>
      <c r="W26">
        <v>0</v>
      </c>
      <c r="X26">
        <v>17.329999999999998</v>
      </c>
      <c r="Y26">
        <v>1.51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21.18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21.18</v>
      </c>
      <c r="W27">
        <v>0</v>
      </c>
      <c r="X27">
        <v>21.18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26.95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26.95</v>
      </c>
      <c r="W28">
        <v>0</v>
      </c>
      <c r="X28">
        <v>26.95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31.77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31.77</v>
      </c>
      <c r="W29">
        <v>0</v>
      </c>
      <c r="X29">
        <v>31.77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35.619999999999997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35.619999999999997</v>
      </c>
      <c r="W30">
        <v>0</v>
      </c>
      <c r="X30">
        <v>35.619999999999997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40.43</v>
      </c>
      <c r="L31" s="46">
        <v>0</v>
      </c>
      <c r="M31" s="74">
        <v>10.3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50.73</v>
      </c>
      <c r="W31">
        <v>0</v>
      </c>
      <c r="X31">
        <v>40.43</v>
      </c>
      <c r="Y31">
        <v>10.3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45.24</v>
      </c>
      <c r="L32" s="46">
        <v>0</v>
      </c>
      <c r="M32" s="74">
        <v>10.11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55.35</v>
      </c>
      <c r="W32">
        <v>0</v>
      </c>
      <c r="X32">
        <v>45.24</v>
      </c>
      <c r="Y32">
        <v>10.11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50.05</v>
      </c>
      <c r="L33" s="46">
        <v>0</v>
      </c>
      <c r="M33" s="74">
        <v>8.2799999999999994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58.33</v>
      </c>
      <c r="W33">
        <v>0</v>
      </c>
      <c r="X33">
        <v>50.05</v>
      </c>
      <c r="Y33">
        <v>8.2799999999999994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53.9</v>
      </c>
      <c r="L34" s="46">
        <v>0</v>
      </c>
      <c r="M34" s="74">
        <v>9.0500000000000007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62.95</v>
      </c>
      <c r="W34">
        <v>0</v>
      </c>
      <c r="X34">
        <v>53.9</v>
      </c>
      <c r="Y34">
        <v>9.0500000000000007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57.75</v>
      </c>
      <c r="L35" s="46">
        <v>0</v>
      </c>
      <c r="M35" s="74">
        <v>9.34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67.09</v>
      </c>
      <c r="W35">
        <v>0</v>
      </c>
      <c r="X35">
        <v>57.75</v>
      </c>
      <c r="Y35">
        <v>9.34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62.56</v>
      </c>
      <c r="L36" s="46">
        <v>0</v>
      </c>
      <c r="M36" s="74">
        <v>7.21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69.77</v>
      </c>
      <c r="W36">
        <v>0</v>
      </c>
      <c r="X36">
        <v>62.56</v>
      </c>
      <c r="Y36">
        <v>7.21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65.459999999999994</v>
      </c>
      <c r="L37" s="46">
        <v>0</v>
      </c>
      <c r="M37" s="74">
        <v>10.97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76.430000000000007</v>
      </c>
      <c r="W37">
        <v>0</v>
      </c>
      <c r="X37">
        <v>65.459999999999994</v>
      </c>
      <c r="Y37">
        <v>10.97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67.39</v>
      </c>
      <c r="L38" s="46">
        <v>0</v>
      </c>
      <c r="M38" s="74">
        <v>11.45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78.84</v>
      </c>
      <c r="W38">
        <v>0</v>
      </c>
      <c r="X38">
        <v>67.39</v>
      </c>
      <c r="Y38">
        <v>11.45</v>
      </c>
    </row>
    <row r="39" spans="7:25">
      <c r="G39" t="s">
        <v>81</v>
      </c>
      <c r="H39" s="73">
        <v>77.06</v>
      </c>
      <c r="I39" s="46">
        <v>0</v>
      </c>
      <c r="J39" s="46">
        <v>0</v>
      </c>
      <c r="K39" s="46">
        <v>55.83</v>
      </c>
      <c r="L39" s="46">
        <v>0</v>
      </c>
      <c r="M39" s="74">
        <v>10.59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143.47999999999999</v>
      </c>
      <c r="W39">
        <v>77.06</v>
      </c>
      <c r="X39">
        <v>55.83</v>
      </c>
      <c r="Y39">
        <v>10.59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58.71</v>
      </c>
      <c r="L40" s="46">
        <v>0</v>
      </c>
      <c r="M40" s="74">
        <v>8.8800000000000008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67.59</v>
      </c>
      <c r="W40">
        <v>0</v>
      </c>
      <c r="X40">
        <v>58.71</v>
      </c>
      <c r="Y40">
        <v>8.8800000000000008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61.61</v>
      </c>
      <c r="L41" s="46">
        <v>0</v>
      </c>
      <c r="M41" s="74">
        <v>9.5500000000000007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71.16</v>
      </c>
      <c r="W41">
        <v>0</v>
      </c>
      <c r="X41">
        <v>61.61</v>
      </c>
      <c r="Y41">
        <v>9.5500000000000007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64.5</v>
      </c>
      <c r="L42" s="46">
        <v>0</v>
      </c>
      <c r="M42" s="74">
        <v>7.89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72.39</v>
      </c>
      <c r="W42">
        <v>0</v>
      </c>
      <c r="X42">
        <v>64.5</v>
      </c>
      <c r="Y42">
        <v>7.89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66.42</v>
      </c>
      <c r="L43" s="46">
        <v>0</v>
      </c>
      <c r="M43" s="74">
        <v>9.43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75.849999999999994</v>
      </c>
      <c r="W43">
        <v>0</v>
      </c>
      <c r="X43">
        <v>66.42</v>
      </c>
      <c r="Y43">
        <v>9.43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66.42</v>
      </c>
      <c r="L44" s="46">
        <v>0</v>
      </c>
      <c r="M44" s="74">
        <v>7.41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73.83</v>
      </c>
      <c r="W44">
        <v>0</v>
      </c>
      <c r="X44">
        <v>66.42</v>
      </c>
      <c r="Y44">
        <v>7.41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68.349999999999994</v>
      </c>
      <c r="L45" s="46">
        <v>0</v>
      </c>
      <c r="M45" s="74">
        <v>7.41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75.760000000000005</v>
      </c>
      <c r="W45">
        <v>0</v>
      </c>
      <c r="X45">
        <v>68.349999999999994</v>
      </c>
      <c r="Y45">
        <v>7.41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68.34</v>
      </c>
      <c r="L46" s="46">
        <v>0</v>
      </c>
      <c r="M46" s="74">
        <v>9.34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77.680000000000007</v>
      </c>
      <c r="W46">
        <v>0</v>
      </c>
      <c r="X46">
        <v>68.34</v>
      </c>
      <c r="Y46">
        <v>9.34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28.88</v>
      </c>
      <c r="L47" s="46">
        <v>0</v>
      </c>
      <c r="M47" s="74">
        <v>7.41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36.29</v>
      </c>
      <c r="W47">
        <v>0</v>
      </c>
      <c r="X47">
        <v>28.88</v>
      </c>
      <c r="Y47">
        <v>7.41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28.88</v>
      </c>
      <c r="L48" s="46">
        <v>0</v>
      </c>
      <c r="M48" s="74">
        <v>8.57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37.450000000000003</v>
      </c>
      <c r="W48">
        <v>0</v>
      </c>
      <c r="X48">
        <v>28.88</v>
      </c>
      <c r="Y48">
        <v>8.57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29.84</v>
      </c>
      <c r="L49" s="46">
        <v>0</v>
      </c>
      <c r="M49" s="74">
        <v>7.12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36.96</v>
      </c>
      <c r="W49">
        <v>0</v>
      </c>
      <c r="X49">
        <v>29.84</v>
      </c>
      <c r="Y49">
        <v>7.12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29.84</v>
      </c>
      <c r="L50" s="46">
        <v>0</v>
      </c>
      <c r="M50" s="74">
        <v>9.82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39.659999999999997</v>
      </c>
      <c r="W50">
        <v>0</v>
      </c>
      <c r="X50">
        <v>29.84</v>
      </c>
      <c r="Y50">
        <v>9.82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28.88</v>
      </c>
      <c r="L51" s="46">
        <v>0</v>
      </c>
      <c r="M51" s="74">
        <v>7.6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36.479999999999997</v>
      </c>
      <c r="W51">
        <v>0</v>
      </c>
      <c r="X51">
        <v>28.88</v>
      </c>
      <c r="Y51">
        <v>7.6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28.88</v>
      </c>
      <c r="L52" s="46">
        <v>0</v>
      </c>
      <c r="M52" s="74">
        <v>9.14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38.020000000000003</v>
      </c>
      <c r="W52">
        <v>0</v>
      </c>
      <c r="X52">
        <v>28.88</v>
      </c>
      <c r="Y52">
        <v>9.14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29.84</v>
      </c>
      <c r="L53" s="46">
        <v>0</v>
      </c>
      <c r="M53" s="74">
        <v>9.34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39.18</v>
      </c>
      <c r="W53">
        <v>0</v>
      </c>
      <c r="X53">
        <v>29.84</v>
      </c>
      <c r="Y53">
        <v>9.34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29.84</v>
      </c>
      <c r="L54" s="46">
        <v>0</v>
      </c>
      <c r="M54" s="74">
        <v>7.89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37.729999999999997</v>
      </c>
      <c r="W54">
        <v>0</v>
      </c>
      <c r="X54">
        <v>29.84</v>
      </c>
      <c r="Y54">
        <v>7.89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30.8</v>
      </c>
      <c r="L55" s="46">
        <v>0</v>
      </c>
      <c r="M55" s="74">
        <v>8.09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38.89</v>
      </c>
      <c r="W55">
        <v>0</v>
      </c>
      <c r="X55">
        <v>30.8</v>
      </c>
      <c r="Y55">
        <v>8.09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28.88</v>
      </c>
      <c r="L56" s="46">
        <v>0</v>
      </c>
      <c r="M56" s="74">
        <v>8.57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37.450000000000003</v>
      </c>
      <c r="W56">
        <v>0</v>
      </c>
      <c r="X56">
        <v>28.88</v>
      </c>
      <c r="Y56">
        <v>8.57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25.99</v>
      </c>
      <c r="L57" s="46">
        <v>0</v>
      </c>
      <c r="M57" s="74">
        <v>10.78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36.770000000000003</v>
      </c>
      <c r="W57">
        <v>0</v>
      </c>
      <c r="X57">
        <v>25.99</v>
      </c>
      <c r="Y57">
        <v>10.78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24.06</v>
      </c>
      <c r="L58" s="46">
        <v>0</v>
      </c>
      <c r="M58" s="74">
        <v>9.34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33.4</v>
      </c>
      <c r="W58">
        <v>0</v>
      </c>
      <c r="X58">
        <v>24.06</v>
      </c>
      <c r="Y58">
        <v>9.34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23.1</v>
      </c>
      <c r="L59" s="46">
        <v>0</v>
      </c>
      <c r="M59" s="74">
        <v>10.88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33.979999999999997</v>
      </c>
      <c r="W59">
        <v>0</v>
      </c>
      <c r="X59">
        <v>23.1</v>
      </c>
      <c r="Y59">
        <v>10.88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24.07</v>
      </c>
      <c r="L60" s="46">
        <v>0</v>
      </c>
      <c r="M60" s="74">
        <v>10.49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34.56</v>
      </c>
      <c r="W60">
        <v>0</v>
      </c>
      <c r="X60">
        <v>24.07</v>
      </c>
      <c r="Y60">
        <v>10.49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25.03</v>
      </c>
      <c r="L61" s="46">
        <v>0</v>
      </c>
      <c r="M61" s="74">
        <v>11.55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36.58</v>
      </c>
      <c r="W61">
        <v>0</v>
      </c>
      <c r="X61">
        <v>25.03</v>
      </c>
      <c r="Y61">
        <v>11.55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24.06</v>
      </c>
      <c r="L62" s="46">
        <v>0</v>
      </c>
      <c r="M62" s="74">
        <v>11.36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35.42</v>
      </c>
      <c r="W62">
        <v>0</v>
      </c>
      <c r="X62">
        <v>24.06</v>
      </c>
      <c r="Y62">
        <v>11.36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24.06</v>
      </c>
      <c r="L63" s="46">
        <v>0</v>
      </c>
      <c r="M63" s="74">
        <v>5.78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29.84</v>
      </c>
      <c r="W63">
        <v>0</v>
      </c>
      <c r="X63">
        <v>24.06</v>
      </c>
      <c r="Y63">
        <v>5.78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23.11</v>
      </c>
      <c r="L64" s="46">
        <v>0</v>
      </c>
      <c r="M64" s="74">
        <v>10.199999999999999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33.31</v>
      </c>
      <c r="W64">
        <v>0</v>
      </c>
      <c r="X64">
        <v>23.11</v>
      </c>
      <c r="Y64">
        <v>10.199999999999999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22.14</v>
      </c>
      <c r="L65" s="46">
        <v>0</v>
      </c>
      <c r="M65" s="74">
        <v>10.88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33.020000000000003</v>
      </c>
      <c r="W65">
        <v>0</v>
      </c>
      <c r="X65">
        <v>22.14</v>
      </c>
      <c r="Y65">
        <v>10.88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21.17</v>
      </c>
      <c r="L66" s="46">
        <v>0</v>
      </c>
      <c r="M66" s="74">
        <v>12.42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33.590000000000003</v>
      </c>
      <c r="W66">
        <v>0</v>
      </c>
      <c r="X66">
        <v>21.17</v>
      </c>
      <c r="Y66">
        <v>12.42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22.14</v>
      </c>
      <c r="L67" s="46">
        <v>0</v>
      </c>
      <c r="M67" s="74">
        <v>10.4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32.54</v>
      </c>
      <c r="W67">
        <v>0</v>
      </c>
      <c r="X67">
        <v>22.14</v>
      </c>
      <c r="Y67">
        <v>10.4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21.18</v>
      </c>
      <c r="L68" s="46">
        <v>0</v>
      </c>
      <c r="M68" s="74">
        <v>7.89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29.07</v>
      </c>
      <c r="W68">
        <v>0</v>
      </c>
      <c r="X68">
        <v>21.18</v>
      </c>
      <c r="Y68">
        <v>7.89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21.18</v>
      </c>
      <c r="L69" s="46">
        <v>0</v>
      </c>
      <c r="M69" s="74">
        <v>6.74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27.92</v>
      </c>
      <c r="W69">
        <v>0</v>
      </c>
      <c r="X69">
        <v>21.18</v>
      </c>
      <c r="Y69">
        <v>6.74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20.21</v>
      </c>
      <c r="L70" s="46">
        <v>0</v>
      </c>
      <c r="M70" s="74">
        <v>9.5299999999999994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29.74</v>
      </c>
      <c r="W70">
        <v>0</v>
      </c>
      <c r="X70">
        <v>20.21</v>
      </c>
      <c r="Y70">
        <v>9.5299999999999994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72.19</v>
      </c>
      <c r="L71" s="46">
        <v>0</v>
      </c>
      <c r="M71" s="74">
        <v>16.079999999999998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88.27</v>
      </c>
      <c r="W71">
        <v>0</v>
      </c>
      <c r="X71">
        <v>72.19</v>
      </c>
      <c r="Y71">
        <v>16.079999999999998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70.27</v>
      </c>
      <c r="L72" s="46">
        <v>0</v>
      </c>
      <c r="M72" s="74">
        <v>14.15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84.42</v>
      </c>
      <c r="W72">
        <v>0</v>
      </c>
      <c r="X72">
        <v>70.27</v>
      </c>
      <c r="Y72">
        <v>14.15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67.38</v>
      </c>
      <c r="L73" s="46">
        <v>0</v>
      </c>
      <c r="M73" s="74">
        <v>11.17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78.55</v>
      </c>
      <c r="W73">
        <v>0</v>
      </c>
      <c r="X73">
        <v>67.38</v>
      </c>
      <c r="Y73">
        <v>11.17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66.42</v>
      </c>
      <c r="L74" s="46">
        <v>0</v>
      </c>
      <c r="M74" s="74">
        <v>7.76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74.180000000000007</v>
      </c>
      <c r="W74">
        <v>0</v>
      </c>
      <c r="X74">
        <v>66.42</v>
      </c>
      <c r="Y74">
        <v>7.76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66.41</v>
      </c>
      <c r="L75" s="46">
        <v>0</v>
      </c>
      <c r="M75" s="74">
        <v>16.079999999999998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82.49</v>
      </c>
      <c r="W75">
        <v>0</v>
      </c>
      <c r="X75">
        <v>66.41</v>
      </c>
      <c r="Y75">
        <v>16.079999999999998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66.42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66.42</v>
      </c>
      <c r="W76">
        <v>0</v>
      </c>
      <c r="X76">
        <v>66.42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66.42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66.42</v>
      </c>
      <c r="W77">
        <v>0</v>
      </c>
      <c r="X77">
        <v>66.42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64.489999999999995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64.489999999999995</v>
      </c>
      <c r="W78">
        <v>0</v>
      </c>
      <c r="X78">
        <v>64.489999999999995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60.64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60.64</v>
      </c>
      <c r="W79">
        <v>0</v>
      </c>
      <c r="X79">
        <v>60.64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57.76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57.76</v>
      </c>
      <c r="W80">
        <v>0</v>
      </c>
      <c r="X80">
        <v>57.76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54.87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54.87</v>
      </c>
      <c r="W81">
        <v>0</v>
      </c>
      <c r="X81">
        <v>54.87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51.97</v>
      </c>
      <c r="L82" s="46">
        <v>0</v>
      </c>
      <c r="M82" s="74">
        <v>0.01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51.98</v>
      </c>
      <c r="W82">
        <v>0</v>
      </c>
      <c r="X82">
        <v>51.97</v>
      </c>
      <c r="Y82">
        <v>0.01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49.09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49.09</v>
      </c>
      <c r="W83">
        <v>0</v>
      </c>
      <c r="X83">
        <v>49.09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46.2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46.2</v>
      </c>
      <c r="W84">
        <v>0</v>
      </c>
      <c r="X84">
        <v>46.2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44.28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44.28</v>
      </c>
      <c r="W85">
        <v>0</v>
      </c>
      <c r="X85">
        <v>44.28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42.35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42.35</v>
      </c>
      <c r="W86">
        <v>0</v>
      </c>
      <c r="X86">
        <v>42.35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39.47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39.47</v>
      </c>
      <c r="W87">
        <v>0</v>
      </c>
      <c r="X87">
        <v>39.47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38.5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38.5</v>
      </c>
      <c r="W88">
        <v>0</v>
      </c>
      <c r="X88">
        <v>38.5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35.619999999999997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35.619999999999997</v>
      </c>
      <c r="W89">
        <v>0</v>
      </c>
      <c r="X89">
        <v>35.619999999999997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32.729999999999997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32.729999999999997</v>
      </c>
      <c r="W90">
        <v>0</v>
      </c>
      <c r="X90">
        <v>32.729999999999997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29.84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29.84</v>
      </c>
      <c r="W91">
        <v>0</v>
      </c>
      <c r="X91">
        <v>29.84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27.92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27.92</v>
      </c>
      <c r="W92">
        <v>0</v>
      </c>
      <c r="X92">
        <v>27.92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25.98</v>
      </c>
      <c r="L93" s="46">
        <v>0</v>
      </c>
      <c r="M93" s="74">
        <v>0.33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26.31</v>
      </c>
      <c r="W93">
        <v>0</v>
      </c>
      <c r="X93">
        <v>25.98</v>
      </c>
      <c r="Y93">
        <v>0.33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24.07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24.06</v>
      </c>
      <c r="W94">
        <v>0</v>
      </c>
      <c r="X94">
        <v>24.07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21.18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21.18</v>
      </c>
      <c r="W95">
        <v>0</v>
      </c>
      <c r="X95">
        <v>21.18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19.25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19.25</v>
      </c>
      <c r="W96">
        <v>0</v>
      </c>
      <c r="X96">
        <v>19.25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17.329999999999998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17.329999999999998</v>
      </c>
      <c r="W97">
        <v>0</v>
      </c>
      <c r="X97">
        <v>17.329999999999998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15.4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15.4</v>
      </c>
      <c r="W98">
        <v>0</v>
      </c>
      <c r="X98">
        <v>15.4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1.9265000000000001E-2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0.80546249999999997</v>
      </c>
      <c r="L99" s="69">
        <f t="shared" si="1"/>
        <v>0</v>
      </c>
      <c r="M99" s="69">
        <f t="shared" si="1"/>
        <v>0.11108249999999996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0.93580750000000001</v>
      </c>
      <c r="W99">
        <f t="shared" si="1"/>
        <v>1.9265000000000001E-2</v>
      </c>
      <c r="X99">
        <f t="shared" si="1"/>
        <v>0.80546249999999997</v>
      </c>
      <c r="Y99">
        <f t="shared" si="1"/>
        <v>0.11108249999999996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10.76376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83.996151555413007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751.12210500457866</v>
      </c>
      <c r="P3" s="36">
        <v>116.47</v>
      </c>
      <c r="Q3" s="36">
        <v>14.439999999999996</v>
      </c>
      <c r="R3" s="38">
        <v>0</v>
      </c>
      <c r="S3" s="38">
        <v>0</v>
      </c>
      <c r="T3" s="37">
        <f>SUMPRODUCT(LTA!J3:AN3,LTA!J$101:AN$101,LTA!J$103:AN$103)</f>
        <v>59.989999999999995</v>
      </c>
      <c r="U3" s="37">
        <f>SUMPRODUCT(LTA!J3:AN3,LTA!J$102:AN$102,LTA!J$103:AN$103)</f>
        <v>80.5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11.857787415909094</v>
      </c>
      <c r="AD3">
        <f>SUM(B3:AB3,AI3:AV3)-AC3</f>
        <v>814.31422914408267</v>
      </c>
      <c r="AE3">
        <f>'IDT-1'!B3</f>
        <v>0</v>
      </c>
      <c r="AF3" s="24"/>
      <c r="AG3">
        <f>SUM(AD3:AF3)</f>
        <v>814.31422914408267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-35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10.76376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83.996151555413007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751.12210500457866</v>
      </c>
      <c r="P4" s="36">
        <v>67.379999999999981</v>
      </c>
      <c r="Q4" s="36">
        <v>14.439999999999996</v>
      </c>
      <c r="R4" s="38">
        <v>0</v>
      </c>
      <c r="S4" s="38">
        <v>0</v>
      </c>
      <c r="T4" s="37">
        <f>SUMPRODUCT(LTA!J4:AN4,LTA!J$101:AN$101,LTA!J$103:AN$103)</f>
        <v>60.33</v>
      </c>
      <c r="U4" s="37">
        <f>SUMPRODUCT(LTA!J4:AN4,LTA!J$102:AN$102,LTA!J$103:AN$103)</f>
        <v>79.599999999999994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11.423785100459314</v>
      </c>
      <c r="AD4">
        <f t="shared" ref="AD4:AD67" si="1">SUM(B4:AB4,AI4:AV4)-AC4</f>
        <v>767.09823145953237</v>
      </c>
      <c r="AE4">
        <f>'IDT-1'!B4</f>
        <v>0</v>
      </c>
      <c r="AF4" s="24"/>
      <c r="AG4">
        <f t="shared" ref="AG4:AG67" si="2">SUM(AD4:AF4)</f>
        <v>767.09823145953237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-33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10.76376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83.996151555413007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745.23378851713028</v>
      </c>
      <c r="P5" s="36">
        <v>60</v>
      </c>
      <c r="Q5" s="36">
        <v>14.439999999999996</v>
      </c>
      <c r="R5" s="38">
        <v>0</v>
      </c>
      <c r="S5" s="38">
        <v>0</v>
      </c>
      <c r="T5" s="37">
        <f>SUMPRODUCT(LTA!J5:AN5,LTA!J$101:AN$101,LTA!J$103:AN$103)</f>
        <v>61</v>
      </c>
      <c r="U5" s="37">
        <f>SUMPRODUCT(LTA!J5:AN5,LTA!J$102:AN$102,LTA!J$103:AN$103)</f>
        <v>77.740000000000009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11.158325560641636</v>
      </c>
      <c r="AD5">
        <f t="shared" si="1"/>
        <v>769.90537451190187</v>
      </c>
      <c r="AE5">
        <f>'IDT-1'!B5</f>
        <v>0</v>
      </c>
      <c r="AF5" s="24"/>
      <c r="AG5">
        <f t="shared" si="2"/>
        <v>769.90537451190187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-16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10.76376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83.996151555413007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745.23378851713028</v>
      </c>
      <c r="P6" s="36">
        <v>60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61.33</v>
      </c>
      <c r="U6" s="37">
        <f>SUMPRODUCT(LTA!J6:AN6,LTA!J$102:AN$102,LTA!J$103:AN$103)</f>
        <v>76.64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11.312809557414528</v>
      </c>
      <c r="AD6">
        <f t="shared" si="1"/>
        <v>749.98089051512898</v>
      </c>
      <c r="AE6">
        <f>'IDT-1'!B6</f>
        <v>0</v>
      </c>
      <c r="AF6" s="24"/>
      <c r="AG6">
        <f t="shared" si="2"/>
        <v>749.98089051512898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10.76376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83.996151555413007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716.60885197619587</v>
      </c>
      <c r="P7" s="36">
        <v>57.76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61.67</v>
      </c>
      <c r="U7" s="37">
        <f>SUMPRODUCT(LTA!J7:AN7,LTA!J$102:AN$102,LTA!J$103:AN$103)</f>
        <v>79.03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-256.5</v>
      </c>
      <c r="AC7">
        <f t="shared" si="0"/>
        <v>10.932466409147564</v>
      </c>
      <c r="AD7">
        <f t="shared" si="1"/>
        <v>739.22629712246135</v>
      </c>
      <c r="AE7">
        <f>'IDT-1'!B7</f>
        <v>0</v>
      </c>
      <c r="AF7" s="24"/>
      <c r="AG7">
        <f t="shared" si="2"/>
        <v>739.22629712246135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10.76376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83.996151555413007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713.90105857495314</v>
      </c>
      <c r="P8" s="36">
        <v>57.76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70.010000000000005</v>
      </c>
      <c r="U8" s="37">
        <f>SUMPRODUCT(LTA!J8:AN8,LTA!J$102:AN$102,LTA!J$103:AN$103)</f>
        <v>78.039999999999992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-256.5</v>
      </c>
      <c r="AC8">
        <f t="shared" si="0"/>
        <v>11.073114837275796</v>
      </c>
      <c r="AD8">
        <f t="shared" si="1"/>
        <v>731.72785529309044</v>
      </c>
      <c r="AE8">
        <f>'IDT-1'!B8</f>
        <v>0</v>
      </c>
      <c r="AF8" s="24"/>
      <c r="AG8">
        <f t="shared" si="2"/>
        <v>731.72785529309044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10.76376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83.996151555413007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727.28401858232394</v>
      </c>
      <c r="P9" s="36">
        <v>57.76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69.33</v>
      </c>
      <c r="U9" s="37">
        <f>SUMPRODUCT(LTA!J9:AN9,LTA!J$102:AN$102,LTA!J$103:AN$103)</f>
        <v>90.44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-256.5</v>
      </c>
      <c r="AC9">
        <f t="shared" si="0"/>
        <v>11.207739281813708</v>
      </c>
      <c r="AD9">
        <f t="shared" si="1"/>
        <v>765.69619085592331</v>
      </c>
      <c r="AE9">
        <f>'IDT-1'!B9</f>
        <v>0</v>
      </c>
      <c r="AF9" s="24"/>
      <c r="AG9">
        <f t="shared" si="2"/>
        <v>765.69619085592331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10.76376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83.996151555413007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727.28401858232394</v>
      </c>
      <c r="P10" s="36">
        <v>57.76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68.33</v>
      </c>
      <c r="U10" s="37">
        <f>SUMPRODUCT(LTA!J10:AN10,LTA!J$102:AN$102,LTA!J$103:AN$103)</f>
        <v>89.04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-256.5</v>
      </c>
      <c r="AC10">
        <f t="shared" si="0"/>
        <v>11.365473594036379</v>
      </c>
      <c r="AD10">
        <f t="shared" si="1"/>
        <v>742.13845654370073</v>
      </c>
      <c r="AE10">
        <f>'IDT-1'!B10</f>
        <v>0</v>
      </c>
      <c r="AF10" s="24"/>
      <c r="AG10">
        <f t="shared" si="2"/>
        <v>742.13845654370073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10.76376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83.996151555413007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724.48343031801232</v>
      </c>
      <c r="P11" s="36">
        <v>57.76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67.33</v>
      </c>
      <c r="U11" s="37">
        <f>SUMPRODUCT(LTA!J11:AN11,LTA!J$102:AN$102,LTA!J$103:AN$103)</f>
        <v>87.539999999999992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-256.5</v>
      </c>
      <c r="AC11">
        <f t="shared" si="0"/>
        <v>11.541198753463275</v>
      </c>
      <c r="AD11">
        <f t="shared" si="1"/>
        <v>710.66214311996214</v>
      </c>
      <c r="AE11">
        <f>'IDT-1'!B11</f>
        <v>0</v>
      </c>
      <c r="AF11" s="24"/>
      <c r="AG11">
        <f t="shared" si="2"/>
        <v>710.66214311996214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-68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10.76376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83.996151555413007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724.48343031801232</v>
      </c>
      <c r="P12" s="36">
        <v>57.76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66.67</v>
      </c>
      <c r="U12" s="37">
        <f>SUMPRODUCT(LTA!J12:AN12,LTA!J$102:AN$102,LTA!J$103:AN$103)</f>
        <v>86.740000000000009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-256.5</v>
      </c>
      <c r="AC12">
        <f t="shared" si="0"/>
        <v>11.562819384362832</v>
      </c>
      <c r="AD12">
        <f t="shared" si="1"/>
        <v>705.18052248906258</v>
      </c>
      <c r="AE12">
        <f>'IDT-1'!B12</f>
        <v>0</v>
      </c>
      <c r="AF12" s="24"/>
      <c r="AG12">
        <f t="shared" si="2"/>
        <v>705.18052248906258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-72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10.76376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83.996151555413007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721.7267203014668</v>
      </c>
      <c r="P13" s="36">
        <v>57.76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66.34</v>
      </c>
      <c r="U13" s="37">
        <f>SUMPRODUCT(LTA!J13:AN13,LTA!J$102:AN$102,LTA!J$103:AN$103)</f>
        <v>86.539999999999992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-256.5</v>
      </c>
      <c r="AC13">
        <f t="shared" si="0"/>
        <v>11.696163016996744</v>
      </c>
      <c r="AD13">
        <f t="shared" si="1"/>
        <v>682.76046883988329</v>
      </c>
      <c r="AE13">
        <f>'IDT-1'!B13</f>
        <v>0</v>
      </c>
      <c r="AF13" s="24"/>
      <c r="AG13">
        <f t="shared" si="2"/>
        <v>682.76046883988329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-91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10.76376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83.996151555413007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721.7267203014668</v>
      </c>
      <c r="P14" s="36">
        <v>57.76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64.67</v>
      </c>
      <c r="U14" s="37">
        <f>SUMPRODUCT(LTA!J14:AN14,LTA!J$102:AN$102,LTA!J$103:AN$103)</f>
        <v>86.539999999999992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-256.5</v>
      </c>
      <c r="AC14">
        <f t="shared" si="0"/>
        <v>11.690606174721632</v>
      </c>
      <c r="AD14">
        <f t="shared" si="1"/>
        <v>680.09602568215826</v>
      </c>
      <c r="AE14">
        <f>'IDT-1'!B14</f>
        <v>0</v>
      </c>
      <c r="AF14" s="24"/>
      <c r="AG14">
        <f t="shared" si="2"/>
        <v>680.09602568215826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10.76376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83.996151555413007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724.52730856577841</v>
      </c>
      <c r="P15" s="36">
        <v>57.76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57.33</v>
      </c>
      <c r="U15" s="37">
        <f>SUMPRODUCT(LTA!J15:AN15,LTA!J$102:AN$102,LTA!J$103:AN$103)</f>
        <v>86.539999999999992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-256.5</v>
      </c>
      <c r="AC15">
        <f t="shared" si="0"/>
        <v>11.584705854342737</v>
      </c>
      <c r="AD15">
        <f t="shared" si="1"/>
        <v>683.6625142668488</v>
      </c>
      <c r="AE15">
        <f>'IDT-1'!B15</f>
        <v>0</v>
      </c>
      <c r="AF15" s="24"/>
      <c r="AG15">
        <f t="shared" si="2"/>
        <v>683.6625142668488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-84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10.76376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83.996151555413007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724.52730856577841</v>
      </c>
      <c r="P16" s="36">
        <v>57.76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55.67</v>
      </c>
      <c r="U16" s="37">
        <f>SUMPRODUCT(LTA!J16:AN16,LTA!J$102:AN$102,LTA!J$103:AN$103)</f>
        <v>86.039999999999992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-256.5</v>
      </c>
      <c r="AC16">
        <f t="shared" si="0"/>
        <v>11.558090696617846</v>
      </c>
      <c r="AD16">
        <f t="shared" si="1"/>
        <v>682.52912942457363</v>
      </c>
      <c r="AE16">
        <f>'IDT-1'!B16</f>
        <v>0</v>
      </c>
      <c r="AF16" s="24"/>
      <c r="AG16">
        <f t="shared" si="2"/>
        <v>682.52912942457363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10.76376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83.996151555413007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722.02902286410438</v>
      </c>
      <c r="P17" s="36">
        <v>57.76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57</v>
      </c>
      <c r="U17" s="37">
        <f>SUMPRODUCT(LTA!J17:AN17,LTA!J$102:AN$102,LTA!J$103:AN$103)</f>
        <v>86.039999999999992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-256.5</v>
      </c>
      <c r="AC17">
        <f t="shared" si="0"/>
        <v>11.480507834924673</v>
      </c>
      <c r="AD17">
        <f t="shared" si="1"/>
        <v>689.43842658459278</v>
      </c>
      <c r="AE17">
        <f>'IDT-1'!B17</f>
        <v>0</v>
      </c>
      <c r="AF17" s="24"/>
      <c r="AG17">
        <f t="shared" si="2"/>
        <v>689.43842658459278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-75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10.76376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83.996151555413007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722.04758794477823</v>
      </c>
      <c r="P18" s="36">
        <v>57.76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54.989999999999995</v>
      </c>
      <c r="U18" s="37">
        <f>SUMPRODUCT(LTA!J18:AN18,LTA!J$102:AN$102,LTA!J$103:AN$103)</f>
        <v>85.539999999999992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-256.5</v>
      </c>
      <c r="AC18">
        <f t="shared" si="0"/>
        <v>11.408752835252997</v>
      </c>
      <c r="AD18">
        <f t="shared" si="1"/>
        <v>693.01874666493825</v>
      </c>
      <c r="AE18">
        <f>'IDT-1'!B18</f>
        <v>0</v>
      </c>
      <c r="AF18" s="24"/>
      <c r="AG18">
        <f t="shared" si="2"/>
        <v>693.01874666493825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-69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10.76376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83.996151555413007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722.04758794477823</v>
      </c>
      <c r="P19" s="36">
        <v>57.76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54.010000000000005</v>
      </c>
      <c r="U19" s="37">
        <f>SUMPRODUCT(LTA!J19:AN19,LTA!J$102:AN$102,LTA!J$103:AN$103)</f>
        <v>82.539999999999992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-256.5</v>
      </c>
      <c r="AC19">
        <f t="shared" si="0"/>
        <v>11.163541892130771</v>
      </c>
      <c r="AD19">
        <f t="shared" si="1"/>
        <v>714.28395760806052</v>
      </c>
      <c r="AE19">
        <f>'IDT-1'!B19</f>
        <v>0</v>
      </c>
      <c r="AF19" s="24"/>
      <c r="AG19">
        <f t="shared" si="2"/>
        <v>714.28395760806052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10.76376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83.996151555413007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743.74401498161126</v>
      </c>
      <c r="P20" s="36">
        <v>57.76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51.33</v>
      </c>
      <c r="U20" s="37">
        <f>SUMPRODUCT(LTA!J20:AN20,LTA!J$102:AN$102,LTA!J$103:AN$103)</f>
        <v>82.039999999999992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-256.5</v>
      </c>
      <c r="AC20">
        <f t="shared" si="0"/>
        <v>11.293666406065503</v>
      </c>
      <c r="AD20">
        <f t="shared" si="1"/>
        <v>735.67026013095892</v>
      </c>
      <c r="AE20">
        <f>'IDT-1'!B20</f>
        <v>0</v>
      </c>
      <c r="AF20" s="24"/>
      <c r="AG20">
        <f t="shared" si="2"/>
        <v>735.67026013095892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10.76376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83.996151555413007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781.16384315306777</v>
      </c>
      <c r="P21" s="36">
        <v>57.76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50.010000000000005</v>
      </c>
      <c r="U21" s="37">
        <f>SUMPRODUCT(LTA!J21:AN21,LTA!J$102:AN$102,LTA!J$103:AN$103)</f>
        <v>81.539999999999992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11.507993385456848</v>
      </c>
      <c r="AD21">
        <f t="shared" si="1"/>
        <v>781.05576132302406</v>
      </c>
      <c r="AE21">
        <f>'IDT-1'!B21</f>
        <v>0</v>
      </c>
      <c r="AF21" s="24"/>
      <c r="AG21">
        <f t="shared" si="2"/>
        <v>781.05576132302406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10.76376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83.996151555413007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763.5591207791058</v>
      </c>
      <c r="P22" s="36">
        <v>57.76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48.33</v>
      </c>
      <c r="U22" s="37">
        <f>SUMPRODUCT(LTA!J22:AN22,LTA!J$102:AN$102,LTA!J$103:AN$103)</f>
        <v>81.039999999999992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11.087666985768895</v>
      </c>
      <c r="AD22">
        <f t="shared" si="1"/>
        <v>791.69136534874997</v>
      </c>
      <c r="AE22">
        <f>'IDT-1'!B22</f>
        <v>0</v>
      </c>
      <c r="AF22" s="24"/>
      <c r="AG22">
        <f t="shared" si="2"/>
        <v>791.69136534874997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10.76376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83.996151555413007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793.19481540925312</v>
      </c>
      <c r="P23" s="36">
        <v>93.919999999999987</v>
      </c>
      <c r="Q23" s="36">
        <v>38.14</v>
      </c>
      <c r="R23" s="38">
        <v>0</v>
      </c>
      <c r="S23" s="38">
        <v>0</v>
      </c>
      <c r="T23" s="37">
        <f>SUMPRODUCT(LTA!J23:AN23,LTA!J$101:AN$101,LTA!J$103:AN$103)</f>
        <v>40.989999999999995</v>
      </c>
      <c r="U23" s="37">
        <f>SUMPRODUCT(LTA!J23:AN23,LTA!J$102:AN$102,LTA!J$103:AN$103)</f>
        <v>80.539999999999992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11.968411448334578</v>
      </c>
      <c r="AD23">
        <f t="shared" si="1"/>
        <v>849.46631551633163</v>
      </c>
      <c r="AE23">
        <f>'IDT-1'!B23</f>
        <v>0</v>
      </c>
      <c r="AF23" s="24"/>
      <c r="AG23">
        <f t="shared" si="2"/>
        <v>849.46631551633163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-24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10.76376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83.996151555413007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827.47122560675496</v>
      </c>
      <c r="P24" s="36">
        <v>93.92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39.010000000000005</v>
      </c>
      <c r="U24" s="37">
        <f>SUMPRODUCT(LTA!J24:AN24,LTA!J$102:AN$102,LTA!J$103:AN$103)</f>
        <v>80.039999999999992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12.072597508596258</v>
      </c>
      <c r="AD24">
        <f t="shared" si="1"/>
        <v>909.96853965357184</v>
      </c>
      <c r="AE24">
        <f>'IDT-1'!B24</f>
        <v>0</v>
      </c>
      <c r="AF24" s="24"/>
      <c r="AG24">
        <f t="shared" si="2"/>
        <v>909.96853965357184</v>
      </c>
      <c r="AI24" s="34">
        <f>PXIL!H24</f>
        <v>0</v>
      </c>
      <c r="AJ24" s="34">
        <f>PXIL!N24</f>
        <v>0</v>
      </c>
      <c r="AK24" s="34">
        <f>RTM_IEX!H24</f>
        <v>4.8099999999999996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10.76376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83.996151555413007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906.94439698609688</v>
      </c>
      <c r="P25" s="36">
        <v>93.92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38.010000000000005</v>
      </c>
      <c r="U25" s="37">
        <f>SUMPRODUCT(LTA!J25:AN25,LTA!J$102:AN$102,LTA!J$103:AN$103)</f>
        <v>73.039999999999992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12.899352148182729</v>
      </c>
      <c r="AD25">
        <f t="shared" si="1"/>
        <v>1007.5649563933273</v>
      </c>
      <c r="AE25">
        <f>'IDT-1'!B25</f>
        <v>0</v>
      </c>
      <c r="AF25" s="24"/>
      <c r="AG25">
        <f t="shared" si="2"/>
        <v>1007.5649563933273</v>
      </c>
      <c r="AI25" s="34">
        <f>PXIL!H25</f>
        <v>0</v>
      </c>
      <c r="AJ25" s="34">
        <f>PXIL!N25</f>
        <v>0</v>
      </c>
      <c r="AK25" s="34">
        <f>RTM_IEX!H25</f>
        <v>31.76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10.76376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83.996151555413007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979.11272612548419</v>
      </c>
      <c r="P26" s="36">
        <v>93.926192391376006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37.340000000000003</v>
      </c>
      <c r="U26" s="37">
        <f>SUMPRODUCT(LTA!J26:AN26,LTA!J$102:AN$102,LTA!J$103:AN$103)</f>
        <v>72.039999999999992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13.491590129041141</v>
      </c>
      <c r="AD26">
        <f t="shared" si="1"/>
        <v>1077.477239943232</v>
      </c>
      <c r="AE26">
        <f>'IDT-1'!B26</f>
        <v>0</v>
      </c>
      <c r="AF26" s="24"/>
      <c r="AG26">
        <f t="shared" si="2"/>
        <v>1077.477239943232</v>
      </c>
      <c r="AI26" s="34">
        <f>PXIL!H26</f>
        <v>0</v>
      </c>
      <c r="AJ26" s="34">
        <f>PXIL!N26</f>
        <v>0</v>
      </c>
      <c r="AK26" s="34">
        <f>RTM_IEX!H26</f>
        <v>31.76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10.76376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1073.5531007593754</v>
      </c>
      <c r="P27" s="36">
        <v>93.919999999999987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35.33</v>
      </c>
      <c r="U27" s="37">
        <f>SUMPRODUCT(LTA!J27:AN27,LTA!J$102:AN$102,LTA!J$103:AN$103)</f>
        <v>71.039999999999992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14.11703612977367</v>
      </c>
      <c r="AD27">
        <f t="shared" si="1"/>
        <v>1148.9798246296018</v>
      </c>
      <c r="AE27">
        <f>'IDT-1'!B27</f>
        <v>0</v>
      </c>
      <c r="AF27" s="24"/>
      <c r="AG27">
        <f t="shared" si="2"/>
        <v>1148.9798246296018</v>
      </c>
      <c r="AI27" s="34">
        <f>PXIL!H27</f>
        <v>0</v>
      </c>
      <c r="AJ27" s="34">
        <f>PXIL!N27</f>
        <v>0</v>
      </c>
      <c r="AK27" s="34">
        <f>RTM_IEX!H27</f>
        <v>13.48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10.76376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1167.4746955181156</v>
      </c>
      <c r="P28" s="36">
        <v>93.919999999999987</v>
      </c>
      <c r="Q28" s="36">
        <v>38.14</v>
      </c>
      <c r="R28" s="38">
        <v>1.1500000000000001</v>
      </c>
      <c r="S28" s="38">
        <v>0</v>
      </c>
      <c r="T28" s="37">
        <f>SUMPRODUCT(LTA!J28:AN28,LTA!J$101:AN$101,LTA!J$103:AN$103)</f>
        <v>34</v>
      </c>
      <c r="U28" s="37">
        <f>SUMPRODUCT(LTA!J28:AN28,LTA!J$102:AN$102,LTA!J$103:AN$103)</f>
        <v>69.539999999999992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15.00501352574709</v>
      </c>
      <c r="AD28">
        <f t="shared" si="1"/>
        <v>1253.803441992369</v>
      </c>
      <c r="AE28">
        <f>'IDT-1'!B28</f>
        <v>0</v>
      </c>
      <c r="AF28" s="24"/>
      <c r="AG28">
        <f t="shared" si="2"/>
        <v>1253.803441992369</v>
      </c>
      <c r="AI28" s="34">
        <f>PXIL!H28</f>
        <v>0</v>
      </c>
      <c r="AJ28" s="34">
        <f>PXIL!N28</f>
        <v>0</v>
      </c>
      <c r="AK28" s="34">
        <f>RTM_IEX!H28</f>
        <v>26.95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10.76376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1178.1892816498366</v>
      </c>
      <c r="P29" s="36">
        <v>93.919999999999987</v>
      </c>
      <c r="Q29" s="36">
        <v>32.24</v>
      </c>
      <c r="R29" s="38">
        <v>7.799999999999998</v>
      </c>
      <c r="S29" s="38">
        <v>0</v>
      </c>
      <c r="T29" s="37">
        <f>SUMPRODUCT(LTA!J29:AN29,LTA!J$101:AN$101,LTA!J$103:AN$103)</f>
        <v>35.020000000000003</v>
      </c>
      <c r="U29" s="37">
        <f>SUMPRODUCT(LTA!J29:AN29,LTA!J$102:AN$102,LTA!J$103:AN$103)</f>
        <v>76.069999999999993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21.17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15.886044049253544</v>
      </c>
      <c r="AD29">
        <f t="shared" si="1"/>
        <v>1357.8069976005831</v>
      </c>
      <c r="AE29">
        <f>'IDT-1'!B29</f>
        <v>9.2469999999999999</v>
      </c>
      <c r="AF29" s="24"/>
      <c r="AG29">
        <f t="shared" si="2"/>
        <v>1367.0539976005832</v>
      </c>
      <c r="AI29" s="34">
        <f>PXIL!H29</f>
        <v>0</v>
      </c>
      <c r="AJ29" s="34">
        <f>PXIL!N29</f>
        <v>0</v>
      </c>
      <c r="AK29" s="34">
        <f>RTM_IEX!H29</f>
        <v>76.040000000000006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10.76376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1178.4206658445869</v>
      </c>
      <c r="P30" s="36">
        <v>93.92</v>
      </c>
      <c r="Q30" s="36">
        <v>32.24</v>
      </c>
      <c r="R30" s="38">
        <v>19.059999999999999</v>
      </c>
      <c r="S30" s="38">
        <v>0</v>
      </c>
      <c r="T30" s="37">
        <f>SUMPRODUCT(LTA!J30:AN30,LTA!J$101:AN$101,LTA!J$103:AN$103)</f>
        <v>34.35</v>
      </c>
      <c r="U30" s="37">
        <f>SUMPRODUCT(LTA!J30:AN30,LTA!J$102:AN$102,LTA!J$103:AN$103)</f>
        <v>74.61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114.55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16.692539676489446</v>
      </c>
      <c r="AD30">
        <f t="shared" si="1"/>
        <v>1453.0118861680971</v>
      </c>
      <c r="AE30">
        <f>'IDT-1'!B30</f>
        <v>0</v>
      </c>
      <c r="AF30" s="24"/>
      <c r="AG30">
        <f t="shared" si="2"/>
        <v>1453.0118861680971</v>
      </c>
      <c r="AI30" s="34">
        <f>PXIL!H30</f>
        <v>0</v>
      </c>
      <c r="AJ30" s="34">
        <f>PXIL!N30</f>
        <v>0</v>
      </c>
      <c r="AK30" s="34">
        <f>RTM_IEX!H30</f>
        <v>69.31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99.608388318097226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1146.4955861794172</v>
      </c>
      <c r="P31" s="36">
        <v>93.919999999999987</v>
      </c>
      <c r="Q31" s="36">
        <v>38.14</v>
      </c>
      <c r="R31" s="38">
        <v>36.58</v>
      </c>
      <c r="S31" s="38">
        <v>0</v>
      </c>
      <c r="T31" s="37">
        <f>SUMPRODUCT(LTA!J31:AN31,LTA!J$101:AN$101,LTA!J$103:AN$103)</f>
        <v>45.59</v>
      </c>
      <c r="U31" s="37">
        <f>SUMPRODUCT(LTA!J31:AN31,LTA!J$102:AN$102,LTA!J$103:AN$103)</f>
        <v>76.650000000000006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-257.65999999999997</v>
      </c>
      <c r="AC31">
        <f t="shared" si="0"/>
        <v>15.603718197693603</v>
      </c>
      <c r="AD31">
        <f t="shared" si="1"/>
        <v>1226.0640162998211</v>
      </c>
      <c r="AE31">
        <f>'IDT-1'!B31</f>
        <v>189</v>
      </c>
      <c r="AF31" s="24"/>
      <c r="AG31">
        <f t="shared" si="2"/>
        <v>1415.0640162998211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10.76376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99.608388318097226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1178.4287016051564</v>
      </c>
      <c r="P32" s="36">
        <v>93.919999999999987</v>
      </c>
      <c r="Q32" s="36">
        <v>38.14</v>
      </c>
      <c r="R32" s="38">
        <v>41</v>
      </c>
      <c r="S32" s="38">
        <v>0</v>
      </c>
      <c r="T32" s="37">
        <f>SUMPRODUCT(LTA!J32:AN32,LTA!J$101:AN$101,LTA!J$103:AN$103)</f>
        <v>61.54</v>
      </c>
      <c r="U32" s="37">
        <f>SUMPRODUCT(LTA!J32:AN32,LTA!J$102:AN$102,LTA!J$103:AN$103)</f>
        <v>75.650000000000006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36.58</v>
      </c>
      <c r="Z32" s="34">
        <f>IEX!N32</f>
        <v>0</v>
      </c>
      <c r="AA32" s="75">
        <f>STOA!H32</f>
        <v>0.57999999999999996</v>
      </c>
      <c r="AB32" s="75">
        <f>-STOA!N32</f>
        <v>-257.65999999999997</v>
      </c>
      <c r="AC32">
        <f t="shared" si="0"/>
        <v>16.316522894095144</v>
      </c>
      <c r="AD32">
        <f t="shared" si="1"/>
        <v>1316.2343270291585</v>
      </c>
      <c r="AE32">
        <f>'IDT-1'!B32</f>
        <v>191.74100000000001</v>
      </c>
      <c r="AF32" s="24"/>
      <c r="AG32">
        <f t="shared" si="2"/>
        <v>1507.9753270291585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-46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10.76376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99.608388318097226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1171.3402841571974</v>
      </c>
      <c r="P33" s="36">
        <v>93.919999999999987</v>
      </c>
      <c r="Q33" s="36">
        <v>38.14</v>
      </c>
      <c r="R33" s="38">
        <v>44.5</v>
      </c>
      <c r="S33" s="38">
        <v>0</v>
      </c>
      <c r="T33" s="37">
        <f>SUMPRODUCT(LTA!J33:AN33,LTA!J$101:AN$101,LTA!J$103:AN$103)</f>
        <v>82.17</v>
      </c>
      <c r="U33" s="37">
        <f>SUMPRODUCT(LTA!J33:AN33,LTA!J$102:AN$102,LTA!J$103:AN$103)</f>
        <v>73.19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29.84</v>
      </c>
      <c r="Z33" s="34">
        <f>IEX!N33</f>
        <v>0</v>
      </c>
      <c r="AA33" s="75">
        <f>STOA!H33</f>
        <v>0.57999999999999996</v>
      </c>
      <c r="AB33" s="75">
        <f>-STOA!N33</f>
        <v>-257.65999999999997</v>
      </c>
      <c r="AC33">
        <f t="shared" si="0"/>
        <v>16.340036398907845</v>
      </c>
      <c r="AD33">
        <f t="shared" si="1"/>
        <v>1329.0523960763869</v>
      </c>
      <c r="AE33">
        <f>'IDT-1'!B33</f>
        <v>186.679</v>
      </c>
      <c r="AF33" s="24"/>
      <c r="AG33">
        <f t="shared" si="2"/>
        <v>1515.731396076387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-41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10.76376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99.608388318097226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1095.0948304634353</v>
      </c>
      <c r="P34" s="36">
        <v>93.919999999999987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124.92999999999999</v>
      </c>
      <c r="U34" s="37">
        <f>SUMPRODUCT(LTA!J34:AN34,LTA!J$102:AN$102,LTA!J$103:AN$103)</f>
        <v>72.19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100.11</v>
      </c>
      <c r="Z34" s="34">
        <f>IEX!N34</f>
        <v>0</v>
      </c>
      <c r="AA34" s="75">
        <f>STOA!H34</f>
        <v>0.57999999999999996</v>
      </c>
      <c r="AB34" s="75">
        <f>-STOA!N34</f>
        <v>-257.65999999999997</v>
      </c>
      <c r="AC34">
        <f t="shared" si="0"/>
        <v>16.488145748832238</v>
      </c>
      <c r="AD34">
        <f t="shared" si="1"/>
        <v>1382.6888330327006</v>
      </c>
      <c r="AE34">
        <f>'IDT-1'!B34</f>
        <v>147.32300000000001</v>
      </c>
      <c r="AF34" s="24"/>
      <c r="AG34">
        <f t="shared" si="2"/>
        <v>1530.0118330327007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10.76376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99.608388318097226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1053.2659903163828</v>
      </c>
      <c r="P35" s="36">
        <v>93.919999999999987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167.92</v>
      </c>
      <c r="U35" s="37">
        <f>SUMPRODUCT(LTA!J35:AN35,LTA!J$102:AN$102,LTA!J$103:AN$103)</f>
        <v>75.19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112.62</v>
      </c>
      <c r="Z35" s="34">
        <f>IEX!N35</f>
        <v>0</v>
      </c>
      <c r="AA35" s="75">
        <f>STOA!H35</f>
        <v>0.96</v>
      </c>
      <c r="AB35" s="75">
        <f>-STOA!N35</f>
        <v>-257.65999999999997</v>
      </c>
      <c r="AC35">
        <f t="shared" si="0"/>
        <v>16.817740961544562</v>
      </c>
      <c r="AD35">
        <f t="shared" si="1"/>
        <v>1377.4103976729361</v>
      </c>
      <c r="AE35">
        <f>'IDT-1'!B35</f>
        <v>139.86000000000001</v>
      </c>
      <c r="AF35" s="24"/>
      <c r="AG35">
        <f t="shared" si="2"/>
        <v>1517.2703976729363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-45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10.76376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99.608388318097226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1021.6723225467368</v>
      </c>
      <c r="P36" s="36">
        <v>93.919999999999987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217.4</v>
      </c>
      <c r="U36" s="37">
        <f>SUMPRODUCT(LTA!J36:AN36,LTA!J$102:AN$102,LTA!J$103:AN$103)</f>
        <v>71.22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141.51</v>
      </c>
      <c r="Z36" s="34">
        <f>IEX!N36</f>
        <v>0</v>
      </c>
      <c r="AA36" s="75">
        <f>STOA!H36</f>
        <v>0.96</v>
      </c>
      <c r="AB36" s="75">
        <f>-STOA!N36</f>
        <v>-257.65999999999997</v>
      </c>
      <c r="AC36">
        <f t="shared" si="0"/>
        <v>17.151900679104866</v>
      </c>
      <c r="AD36">
        <f t="shared" si="1"/>
        <v>1422.8825701857297</v>
      </c>
      <c r="AE36">
        <f>'IDT-1'!B36</f>
        <v>103.126</v>
      </c>
      <c r="AF36" s="24"/>
      <c r="AG36">
        <f t="shared" si="2"/>
        <v>1526.0085701857297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-42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10.76376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1014.1327207973117</v>
      </c>
      <c r="P37" s="36">
        <v>93.919999999999987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264.20999999999998</v>
      </c>
      <c r="U37" s="37">
        <f>SUMPRODUCT(LTA!J37:AN37,LTA!J$102:AN$102,LTA!J$103:AN$103)</f>
        <v>66.72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85.67</v>
      </c>
      <c r="Z37" s="34">
        <f>IEX!N37</f>
        <v>0</v>
      </c>
      <c r="AA37" s="75">
        <f>STOA!H37</f>
        <v>0.96</v>
      </c>
      <c r="AB37" s="75">
        <f>-STOA!N37</f>
        <v>-257.65999999999997</v>
      </c>
      <c r="AC37">
        <f t="shared" si="0"/>
        <v>16.513216938092334</v>
      </c>
      <c r="AD37">
        <f t="shared" si="1"/>
        <v>1431.8432638592199</v>
      </c>
      <c r="AE37">
        <f>'IDT-1'!B37</f>
        <v>114.32299999999999</v>
      </c>
      <c r="AF37" s="24"/>
      <c r="AG37">
        <f t="shared" si="2"/>
        <v>1546.16626385922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10.76376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1014.1391166259431</v>
      </c>
      <c r="P38" s="36">
        <v>93.92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314.52000000000004</v>
      </c>
      <c r="U38" s="37">
        <f>SUMPRODUCT(LTA!J38:AN38,LTA!J$102:AN$102,LTA!J$103:AN$103)</f>
        <v>64.72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138.61000000000001</v>
      </c>
      <c r="Z38" s="34">
        <f>IEX!N38</f>
        <v>0</v>
      </c>
      <c r="AA38" s="75">
        <f>STOA!H38</f>
        <v>0.96</v>
      </c>
      <c r="AB38" s="75">
        <f>-STOA!N38</f>
        <v>-257.65999999999997</v>
      </c>
      <c r="AC38">
        <f t="shared" si="0"/>
        <v>17.36377066305284</v>
      </c>
      <c r="AD38">
        <f t="shared" si="1"/>
        <v>1532.2491059628906</v>
      </c>
      <c r="AE38">
        <f>'IDT-1'!B38</f>
        <v>4</v>
      </c>
      <c r="AF38" s="24"/>
      <c r="AG38">
        <f t="shared" si="2"/>
        <v>1536.2491059628906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10.76376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1001.1719185131597</v>
      </c>
      <c r="P39" s="36">
        <v>93.919999999999987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364.24</v>
      </c>
      <c r="U39" s="37">
        <f>SUMPRODUCT(LTA!J39:AN39,LTA!J$102:AN$102,LTA!J$103:AN$103)</f>
        <v>62.69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13.38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17.640487454250355</v>
      </c>
      <c r="AD39">
        <f t="shared" si="1"/>
        <v>1472.5251910589095</v>
      </c>
      <c r="AE39">
        <f>'IDT-1'!B39</f>
        <v>24</v>
      </c>
      <c r="AF39" s="24"/>
      <c r="AG39">
        <f t="shared" si="2"/>
        <v>1496.5251910589095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-46</v>
      </c>
      <c r="AM39" s="34">
        <f>RTM_PXI!H39</f>
        <v>0</v>
      </c>
      <c r="AN39" s="34">
        <f>RTM_PXI!N39</f>
        <v>0</v>
      </c>
      <c r="AO39" s="148">
        <f>GDAM_IEX!H39</f>
        <v>77.06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10.76376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995.05507087582555</v>
      </c>
      <c r="P40" s="36">
        <v>93.919999999999987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406.41</v>
      </c>
      <c r="U40" s="37">
        <f>SUMPRODUCT(LTA!J40:AN40,LTA!J$102:AN$102,LTA!J$103:AN$103)</f>
        <v>61.69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41.39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17.412788883673194</v>
      </c>
      <c r="AD40">
        <f t="shared" si="1"/>
        <v>1471.7560419921531</v>
      </c>
      <c r="AE40">
        <f>'IDT-1'!B40</f>
        <v>39</v>
      </c>
      <c r="AF40" s="24"/>
      <c r="AG40">
        <f t="shared" si="2"/>
        <v>1510.7560419921531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-33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10.76376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934.62464481833445</v>
      </c>
      <c r="P41" s="36">
        <v>93.919999999999987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445.11000000000007</v>
      </c>
      <c r="U41" s="37">
        <f>SUMPRODUCT(LTA!J41:AN41,LTA!J$102:AN$102,LTA!J$103:AN$103)</f>
        <v>60.19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7.7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16.83302109986893</v>
      </c>
      <c r="AD41">
        <f t="shared" si="1"/>
        <v>1469.5953837184661</v>
      </c>
      <c r="AE41">
        <f>'IDT-1'!B41</f>
        <v>54</v>
      </c>
      <c r="AF41" s="24"/>
      <c r="AG41">
        <f t="shared" si="2"/>
        <v>1523.5953837184661</v>
      </c>
      <c r="AI41" s="34">
        <f>PXIL!H41</f>
        <v>0</v>
      </c>
      <c r="AJ41" s="34">
        <f>PXIL!N41</f>
        <v>0</v>
      </c>
      <c r="AK41" s="34">
        <f>RTM_IEX!H41</f>
        <v>21.18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10.76376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931.2546199469183</v>
      </c>
      <c r="P42" s="36">
        <v>93.919999999999987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484.34000000000003</v>
      </c>
      <c r="U42" s="37">
        <f>SUMPRODUCT(LTA!J42:AN42,LTA!J$102:AN$102,LTA!J$103:AN$103)</f>
        <v>57.69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17.226392890949032</v>
      </c>
      <c r="AD42">
        <f t="shared" si="1"/>
        <v>1516.0319870559695</v>
      </c>
      <c r="AE42">
        <f>'IDT-1'!B42</f>
        <v>30</v>
      </c>
      <c r="AF42" s="24"/>
      <c r="AG42">
        <f t="shared" si="2"/>
        <v>1546.0319870559695</v>
      </c>
      <c r="AI42" s="34">
        <f>PXIL!H42</f>
        <v>0</v>
      </c>
      <c r="AJ42" s="34">
        <f>PXIL!N42</f>
        <v>0</v>
      </c>
      <c r="AK42" s="34">
        <f>RTM_IEX!H42</f>
        <v>42.35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10.76376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921.06862005048822</v>
      </c>
      <c r="P43" s="36">
        <v>93.919999999999987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519.71</v>
      </c>
      <c r="U43" s="37">
        <f>SUMPRODUCT(LTA!J43:AN43,LTA!J$102:AN$102,LTA!J$103:AN$103)</f>
        <v>55.19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17.06119849181902</v>
      </c>
      <c r="AD43">
        <f t="shared" si="1"/>
        <v>1496.5311815586695</v>
      </c>
      <c r="AE43">
        <f>'IDT-1'!B43</f>
        <v>9</v>
      </c>
      <c r="AF43" s="24"/>
      <c r="AG43">
        <f t="shared" si="2"/>
        <v>1505.5311815586695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10.76376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911.44183869533185</v>
      </c>
      <c r="P44" s="36">
        <v>93.919999999999987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551.20000000000005</v>
      </c>
      <c r="U44" s="37">
        <f>SUMPRODUCT(LTA!J44:AN44,LTA!J$102:AN$102,LTA!J$103:AN$103)</f>
        <v>53.99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17.446548471557932</v>
      </c>
      <c r="AD44">
        <f t="shared" si="1"/>
        <v>1491.8090502237742</v>
      </c>
      <c r="AE44">
        <f>'IDT-1'!B44</f>
        <v>0</v>
      </c>
      <c r="AF44" s="24"/>
      <c r="AG44">
        <f t="shared" si="2"/>
        <v>1491.8090502237742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-25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10.76376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892.19024524607016</v>
      </c>
      <c r="P45" s="36">
        <v>93.919999999999987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575.41000000000008</v>
      </c>
      <c r="U45" s="37">
        <f>SUMPRODUCT(LTA!J45:AN45,LTA!J$102:AN$102,LTA!J$103:AN$103)</f>
        <v>47.620000000000005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17.383864140234799</v>
      </c>
      <c r="AD45">
        <f t="shared" si="1"/>
        <v>1496.4601411058356</v>
      </c>
      <c r="AE45">
        <f>'IDT-1'!B45</f>
        <v>0</v>
      </c>
      <c r="AF45" s="24"/>
      <c r="AG45">
        <f t="shared" si="2"/>
        <v>1496.4601411058356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-19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10.76376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882.5633116232849</v>
      </c>
      <c r="P46" s="36">
        <v>93.919999999999987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578.93000000000006</v>
      </c>
      <c r="U46" s="37">
        <f>SUMPRODUCT(LTA!J46:AN46,LTA!J$102:AN$102,LTA!J$103:AN$103)</f>
        <v>47.620000000000005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17.383392844152738</v>
      </c>
      <c r="AD46">
        <f t="shared" si="1"/>
        <v>1484.3536787791327</v>
      </c>
      <c r="AE46">
        <f>'IDT-1'!B46</f>
        <v>0</v>
      </c>
      <c r="AF46" s="24"/>
      <c r="AG46">
        <f t="shared" si="2"/>
        <v>1484.3536787791327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-25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10.76376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863.31834580176474</v>
      </c>
      <c r="P47" s="36">
        <v>93.919999999999987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586.52</v>
      </c>
      <c r="U47" s="37">
        <f>SUMPRODUCT(LTA!J47:AN47,LTA!J$102:AN$102,LTA!J$103:AN$103)</f>
        <v>49.55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17.505010916649308</v>
      </c>
      <c r="AD47">
        <f t="shared" si="1"/>
        <v>1450.5070948851155</v>
      </c>
      <c r="AE47">
        <f>'IDT-1'!B47</f>
        <v>0</v>
      </c>
      <c r="AF47" s="24"/>
      <c r="AG47">
        <f t="shared" si="2"/>
        <v>1450.5070948851155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-49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10.76376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849.03612572516488</v>
      </c>
      <c r="P48" s="36">
        <v>93.919999999999987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586.64</v>
      </c>
      <c r="U48" s="37">
        <f>SUMPRODUCT(LTA!J48:AN48,LTA!J$102:AN$102,LTA!J$103:AN$103)</f>
        <v>49.55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17.394519425730753</v>
      </c>
      <c r="AD48">
        <f t="shared" si="1"/>
        <v>1435.455366299434</v>
      </c>
      <c r="AE48">
        <f>'IDT-1'!B48</f>
        <v>0</v>
      </c>
      <c r="AF48" s="24"/>
      <c r="AG48">
        <f t="shared" si="2"/>
        <v>1435.455366299434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-50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10.76376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733.00966684170021</v>
      </c>
      <c r="P49" s="36">
        <v>116.47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586.75</v>
      </c>
      <c r="U49" s="37">
        <f>SUMPRODUCT(LTA!J49:AN49,LTA!J$102:AN$102,LTA!J$103:AN$103)</f>
        <v>49.55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16.186683284865197</v>
      </c>
      <c r="AD49">
        <f t="shared" si="1"/>
        <v>1393.2967435568351</v>
      </c>
      <c r="AE49">
        <f>'IDT-1'!B49</f>
        <v>0</v>
      </c>
      <c r="AF49" s="24"/>
      <c r="AG49">
        <f t="shared" si="2"/>
        <v>1393.2967435568351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10.76376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730.3016937053726</v>
      </c>
      <c r="P50" s="36">
        <v>116.47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586.57000000000005</v>
      </c>
      <c r="U50" s="37">
        <f>SUMPRODUCT(LTA!J50:AN50,LTA!J$102:AN$102,LTA!J$103:AN$103)</f>
        <v>49.55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16.162424310520045</v>
      </c>
      <c r="AD50">
        <f t="shared" si="1"/>
        <v>1390.4330293948526</v>
      </c>
      <c r="AE50">
        <f>'IDT-1'!B50</f>
        <v>0</v>
      </c>
      <c r="AF50" s="24"/>
      <c r="AG50">
        <f t="shared" si="2"/>
        <v>1390.4330293948526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10.76376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689.2268433120787</v>
      </c>
      <c r="P51" s="36">
        <v>99.49</v>
      </c>
      <c r="Q51" s="36">
        <v>14.44</v>
      </c>
      <c r="R51" s="38">
        <v>47.499999999999993</v>
      </c>
      <c r="S51" s="38">
        <v>0</v>
      </c>
      <c r="T51" s="37">
        <f>SUMPRODUCT(LTA!J51:AN51,LTA!J$101:AN$101,LTA!J$103:AN$103)</f>
        <v>586.86</v>
      </c>
      <c r="U51" s="37">
        <f>SUMPRODUCT(LTA!J51:AN51,LTA!J$102:AN$102,LTA!J$103:AN$103)</f>
        <v>49.55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16.222023567216379</v>
      </c>
      <c r="AD51">
        <f t="shared" si="1"/>
        <v>1397.4685797448622</v>
      </c>
      <c r="AE51">
        <f>'IDT-1'!B51</f>
        <v>0</v>
      </c>
      <c r="AF51" s="24"/>
      <c r="AG51">
        <f t="shared" si="2"/>
        <v>1397.4685797448622</v>
      </c>
      <c r="AI51" s="34">
        <f>PXIL!H51</f>
        <v>0</v>
      </c>
      <c r="AJ51" s="34">
        <f>PXIL!N51</f>
        <v>0</v>
      </c>
      <c r="AK51" s="34">
        <f>RTM_IEX!H51</f>
        <v>88.56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10.76376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636.0769775890742</v>
      </c>
      <c r="P52" s="36">
        <v>71.23</v>
      </c>
      <c r="Q52" s="36">
        <v>14.44</v>
      </c>
      <c r="R52" s="38">
        <v>47.499999999999993</v>
      </c>
      <c r="S52" s="38">
        <v>0</v>
      </c>
      <c r="T52" s="37">
        <f>SUMPRODUCT(LTA!J52:AN52,LTA!J$101:AN$101,LTA!J$103:AN$103)</f>
        <v>586.75</v>
      </c>
      <c r="U52" s="37">
        <f>SUMPRODUCT(LTA!J52:AN52,LTA!J$102:AN$102,LTA!J$103:AN$103)</f>
        <v>49.55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15.529108695143142</v>
      </c>
      <c r="AD52">
        <f t="shared" si="1"/>
        <v>1315.671628893931</v>
      </c>
      <c r="AE52">
        <f>'IDT-1'!B52</f>
        <v>0</v>
      </c>
      <c r="AF52" s="24"/>
      <c r="AG52">
        <f t="shared" si="2"/>
        <v>1315.671628893931</v>
      </c>
      <c r="AI52" s="34">
        <f>PXIL!H52</f>
        <v>0</v>
      </c>
      <c r="AJ52" s="34">
        <f>PXIL!N52</f>
        <v>0</v>
      </c>
      <c r="AK52" s="34">
        <f>RTM_IEX!H52</f>
        <v>87.59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10.76376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606.72151548046656</v>
      </c>
      <c r="P53" s="36">
        <v>57.75</v>
      </c>
      <c r="Q53" s="36">
        <v>14.44</v>
      </c>
      <c r="R53" s="38">
        <v>47.499999999999993</v>
      </c>
      <c r="S53" s="38">
        <v>0</v>
      </c>
      <c r="T53" s="37">
        <f>SUMPRODUCT(LTA!J53:AN53,LTA!J$101:AN$101,LTA!J$103:AN$103)</f>
        <v>586.75</v>
      </c>
      <c r="U53" s="37">
        <f>SUMPRODUCT(LTA!J53:AN53,LTA!J$102:AN$102,LTA!J$103:AN$103)</f>
        <v>49.55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15.581646813430835</v>
      </c>
      <c r="AD53">
        <f t="shared" si="1"/>
        <v>1321.8736286670357</v>
      </c>
      <c r="AE53">
        <f>'IDT-1'!B53</f>
        <v>0</v>
      </c>
      <c r="AF53" s="24"/>
      <c r="AG53">
        <f t="shared" si="2"/>
        <v>1321.8736286670357</v>
      </c>
      <c r="AI53" s="34">
        <f>PXIL!H53</f>
        <v>0</v>
      </c>
      <c r="AJ53" s="34">
        <f>PXIL!N53</f>
        <v>0</v>
      </c>
      <c r="AK53" s="34">
        <f>RTM_IEX!H53</f>
        <v>136.68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10.76376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587.70801083211643</v>
      </c>
      <c r="P54" s="36">
        <v>57.75</v>
      </c>
      <c r="Q54" s="36">
        <v>14.44</v>
      </c>
      <c r="R54" s="38">
        <v>47.499999999999993</v>
      </c>
      <c r="S54" s="38">
        <v>0</v>
      </c>
      <c r="T54" s="37">
        <f>SUMPRODUCT(LTA!J54:AN54,LTA!J$101:AN$101,LTA!J$103:AN$103)</f>
        <v>586.42000000000007</v>
      </c>
      <c r="U54" s="37">
        <f>SUMPRODUCT(LTA!J54:AN54,LTA!J$102:AN$102,LTA!J$103:AN$103)</f>
        <v>49.55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15.435457374384695</v>
      </c>
      <c r="AD54">
        <f t="shared" si="1"/>
        <v>1304.6163134577316</v>
      </c>
      <c r="AE54">
        <f>'IDT-1'!B54</f>
        <v>0</v>
      </c>
      <c r="AF54" s="24"/>
      <c r="AG54">
        <f t="shared" si="2"/>
        <v>1304.6163134577316</v>
      </c>
      <c r="AI54" s="34">
        <f>PXIL!H54</f>
        <v>0</v>
      </c>
      <c r="AJ54" s="34">
        <f>PXIL!N54</f>
        <v>0</v>
      </c>
      <c r="AK54" s="34">
        <f>RTM_IEX!H54</f>
        <v>138.62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10.76376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612.59541708182189</v>
      </c>
      <c r="P55" s="36">
        <v>57.755918309660096</v>
      </c>
      <c r="Q55" s="36">
        <v>14.439999999999996</v>
      </c>
      <c r="R55" s="38">
        <v>47.499999999999993</v>
      </c>
      <c r="S55" s="38">
        <v>0</v>
      </c>
      <c r="T55" s="37">
        <f>SUMPRODUCT(LTA!J55:AN55,LTA!J$101:AN$101,LTA!J$103:AN$103)</f>
        <v>586.64</v>
      </c>
      <c r="U55" s="37">
        <f>SUMPRODUCT(LTA!J55:AN55,LTA!J$102:AN$102,LTA!J$103:AN$103)</f>
        <v>49.55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14.983313300683365</v>
      </c>
      <c r="AD55">
        <f t="shared" si="1"/>
        <v>1251.2417820907986</v>
      </c>
      <c r="AE55">
        <f>'IDT-1'!B55</f>
        <v>0</v>
      </c>
      <c r="AF55" s="24"/>
      <c r="AG55">
        <f t="shared" si="2"/>
        <v>1251.2417820907986</v>
      </c>
      <c r="AI55" s="34">
        <f>PXIL!H55</f>
        <v>0</v>
      </c>
      <c r="AJ55" s="34">
        <f>PXIL!N55</f>
        <v>0</v>
      </c>
      <c r="AK55" s="34">
        <f>RTM_IEX!H55</f>
        <v>59.68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10.76376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612.57841785684889</v>
      </c>
      <c r="P56" s="36">
        <v>57.755128318977</v>
      </c>
      <c r="Q56" s="36">
        <v>14.439999999999996</v>
      </c>
      <c r="R56" s="38">
        <v>47.499999999999993</v>
      </c>
      <c r="S56" s="38">
        <v>0</v>
      </c>
      <c r="T56" s="37">
        <f>SUMPRODUCT(LTA!J56:AN56,LTA!J$101:AN$101,LTA!J$103:AN$103)</f>
        <v>586.74</v>
      </c>
      <c r="U56" s="37">
        <f>SUMPRODUCT(LTA!J56:AN56,LTA!J$102:AN$102,LTA!J$103:AN$103)</f>
        <v>49.55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14.684879871271853</v>
      </c>
      <c r="AD56">
        <f t="shared" si="1"/>
        <v>1216.0124263045536</v>
      </c>
      <c r="AE56">
        <f>'IDT-1'!B56</f>
        <v>0</v>
      </c>
      <c r="AF56" s="24"/>
      <c r="AG56">
        <f t="shared" si="2"/>
        <v>1216.0124263045536</v>
      </c>
      <c r="AI56" s="34">
        <f>PXIL!H56</f>
        <v>0</v>
      </c>
      <c r="AJ56" s="34">
        <f>PXIL!N56</f>
        <v>0</v>
      </c>
      <c r="AK56" s="34">
        <f>RTM_IEX!H56</f>
        <v>24.07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10.76376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83.996121704603155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611.73625973293804</v>
      </c>
      <c r="P57" s="36">
        <v>57.755128318977</v>
      </c>
      <c r="Q57" s="36">
        <v>14.439999999999996</v>
      </c>
      <c r="R57" s="38">
        <v>47.499999999999993</v>
      </c>
      <c r="S57" s="38">
        <v>0</v>
      </c>
      <c r="T57" s="37">
        <f>SUMPRODUCT(LTA!J57:AN57,LTA!J$101:AN$101,LTA!J$103:AN$103)</f>
        <v>586.86</v>
      </c>
      <c r="U57" s="37">
        <f>SUMPRODUCT(LTA!J57:AN57,LTA!J$102:AN$102,LTA!J$103:AN$103)</f>
        <v>49.55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14.68684516534967</v>
      </c>
      <c r="AD57">
        <f t="shared" si="1"/>
        <v>1216.2444245911684</v>
      </c>
      <c r="AE57">
        <f>'IDT-1'!B57</f>
        <v>0</v>
      </c>
      <c r="AF57" s="24"/>
      <c r="AG57">
        <f t="shared" si="2"/>
        <v>1216.2444245911684</v>
      </c>
      <c r="AI57" s="34">
        <f>PXIL!H57</f>
        <v>0</v>
      </c>
      <c r="AJ57" s="34">
        <f>PXIL!N57</f>
        <v>0</v>
      </c>
      <c r="AK57" s="34">
        <f>RTM_IEX!H57</f>
        <v>25.03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10.76376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83.996121704603155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612.04115396404075</v>
      </c>
      <c r="P58" s="36">
        <v>57.755918309660096</v>
      </c>
      <c r="Q58" s="36">
        <v>14.439999999999996</v>
      </c>
      <c r="R58" s="38">
        <v>47.499999999999993</v>
      </c>
      <c r="S58" s="38">
        <v>0</v>
      </c>
      <c r="T58" s="37">
        <f>SUMPRODUCT(LTA!J58:AN58,LTA!J$101:AN$101,LTA!J$103:AN$103)</f>
        <v>586.45000000000005</v>
      </c>
      <c r="U58" s="37">
        <f>SUMPRODUCT(LTA!J58:AN58,LTA!J$102:AN$102,LTA!J$103:AN$103)</f>
        <v>49.95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14.616500912812668</v>
      </c>
      <c r="AD58">
        <f t="shared" si="1"/>
        <v>1207.9404530654913</v>
      </c>
      <c r="AE58">
        <f>'IDT-1'!B58</f>
        <v>0</v>
      </c>
      <c r="AF58" s="24"/>
      <c r="AG58">
        <f t="shared" si="2"/>
        <v>1207.9404530654913</v>
      </c>
      <c r="AI58" s="34">
        <f>PXIL!H58</f>
        <v>0</v>
      </c>
      <c r="AJ58" s="34">
        <f>PXIL!N58</f>
        <v>0</v>
      </c>
      <c r="AK58" s="34">
        <f>RTM_IEX!H58</f>
        <v>16.36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10.76376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83.996121704603155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612.44597360583668</v>
      </c>
      <c r="P59" s="36">
        <v>57.756565380269954</v>
      </c>
      <c r="Q59" s="36">
        <v>14.44</v>
      </c>
      <c r="R59" s="38">
        <v>47.499999999999993</v>
      </c>
      <c r="S59" s="38">
        <v>0</v>
      </c>
      <c r="T59" s="37">
        <f>SUMPRODUCT(LTA!J59:AN59,LTA!J$101:AN$101,LTA!J$103:AN$103)</f>
        <v>586.38</v>
      </c>
      <c r="U59" s="37">
        <f>SUMPRODUCT(LTA!J59:AN59,LTA!J$102:AN$102,LTA!J$103:AN$103)</f>
        <v>50.15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14.72616683319688</v>
      </c>
      <c r="AD59">
        <f t="shared" si="1"/>
        <v>1220.8862538575133</v>
      </c>
      <c r="AE59">
        <f>'IDT-1'!B59</f>
        <v>0</v>
      </c>
      <c r="AF59" s="24"/>
      <c r="AG59">
        <f t="shared" si="2"/>
        <v>1220.8862538575133</v>
      </c>
      <c r="AI59" s="34">
        <f>PXIL!H59</f>
        <v>0</v>
      </c>
      <c r="AJ59" s="34">
        <f>PXIL!N59</f>
        <v>0</v>
      </c>
      <c r="AK59" s="34">
        <f>RTM_IEX!H59</f>
        <v>28.88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10.76376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83.996121704603155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612.54410438181333</v>
      </c>
      <c r="P60" s="36">
        <v>57.756565380269954</v>
      </c>
      <c r="Q60" s="36">
        <v>14.44</v>
      </c>
      <c r="R60" s="38">
        <v>47.499999999999993</v>
      </c>
      <c r="S60" s="38">
        <v>0</v>
      </c>
      <c r="T60" s="37">
        <f>SUMPRODUCT(LTA!J60:AN60,LTA!J$101:AN$101,LTA!J$103:AN$103)</f>
        <v>576.09</v>
      </c>
      <c r="U60" s="37">
        <f>SUMPRODUCT(LTA!J60:AN60,LTA!J$102:AN$102,LTA!J$103:AN$103)</f>
        <v>50.35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14.682639131715082</v>
      </c>
      <c r="AD60">
        <f t="shared" si="1"/>
        <v>1215.7479123349715</v>
      </c>
      <c r="AE60">
        <f>'IDT-1'!B60</f>
        <v>0</v>
      </c>
      <c r="AF60" s="24"/>
      <c r="AG60">
        <f t="shared" si="2"/>
        <v>1215.7479123349715</v>
      </c>
      <c r="AI60" s="34">
        <f>PXIL!H60</f>
        <v>0</v>
      </c>
      <c r="AJ60" s="34">
        <f>PXIL!N60</f>
        <v>0</v>
      </c>
      <c r="AK60" s="34">
        <f>RTM_IEX!H60</f>
        <v>33.69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10.76376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83.996121704603155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621.16156045797618</v>
      </c>
      <c r="P61" s="36">
        <v>57.756565380269954</v>
      </c>
      <c r="Q61" s="36">
        <v>14.44</v>
      </c>
      <c r="R61" s="38">
        <v>47.499999999999993</v>
      </c>
      <c r="S61" s="38">
        <v>0</v>
      </c>
      <c r="T61" s="37">
        <f>SUMPRODUCT(LTA!J61:AN61,LTA!J$101:AN$101,LTA!J$103:AN$103)</f>
        <v>575.87</v>
      </c>
      <c r="U61" s="37">
        <f>SUMPRODUCT(LTA!J61:AN61,LTA!J$102:AN$102,LTA!J$103:AN$103)</f>
        <v>50.35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14.737049762754852</v>
      </c>
      <c r="AD61">
        <f t="shared" si="1"/>
        <v>1222.1709577800943</v>
      </c>
      <c r="AE61">
        <f>'IDT-1'!B61</f>
        <v>0</v>
      </c>
      <c r="AF61" s="24"/>
      <c r="AG61">
        <f t="shared" si="2"/>
        <v>1222.1709577800943</v>
      </c>
      <c r="AI61" s="34">
        <f>PXIL!H61</f>
        <v>0</v>
      </c>
      <c r="AJ61" s="34">
        <f>PXIL!N61</f>
        <v>0</v>
      </c>
      <c r="AK61" s="34">
        <f>RTM_IEX!H61</f>
        <v>31.77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10.76376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83.996121704603155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621.16159073059737</v>
      </c>
      <c r="P62" s="36">
        <v>57.756565380269954</v>
      </c>
      <c r="Q62" s="36">
        <v>14.44</v>
      </c>
      <c r="R62" s="38">
        <v>47.499999999999993</v>
      </c>
      <c r="S62" s="38">
        <v>0</v>
      </c>
      <c r="T62" s="37">
        <f>SUMPRODUCT(LTA!J62:AN62,LTA!J$101:AN$101,LTA!J$103:AN$103)</f>
        <v>571.29999999999995</v>
      </c>
      <c r="U62" s="37">
        <f>SUMPRODUCT(LTA!J62:AN62,LTA!J$102:AN$102,LTA!J$103:AN$103)</f>
        <v>50.35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14.666322017044868</v>
      </c>
      <c r="AD62">
        <f t="shared" si="1"/>
        <v>1213.8217157984259</v>
      </c>
      <c r="AE62">
        <f>'IDT-1'!B62</f>
        <v>0</v>
      </c>
      <c r="AF62" s="24"/>
      <c r="AG62">
        <f t="shared" si="2"/>
        <v>1213.8217157984259</v>
      </c>
      <c r="AI62" s="34">
        <f>PXIL!H62</f>
        <v>0</v>
      </c>
      <c r="AJ62" s="34">
        <f>PXIL!N62</f>
        <v>0</v>
      </c>
      <c r="AK62" s="34">
        <f>RTM_IEX!H62</f>
        <v>27.92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10.76376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83.996121704603155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627.90867922367977</v>
      </c>
      <c r="P63" s="36">
        <v>57.756565380269954</v>
      </c>
      <c r="Q63" s="36">
        <v>14.44</v>
      </c>
      <c r="R63" s="38">
        <v>47.499999999999993</v>
      </c>
      <c r="S63" s="38">
        <v>0</v>
      </c>
      <c r="T63" s="37">
        <f>SUMPRODUCT(LTA!J63:AN63,LTA!J$101:AN$101,LTA!J$103:AN$103)</f>
        <v>563.54999999999995</v>
      </c>
      <c r="U63" s="37">
        <f>SUMPRODUCT(LTA!J63:AN63,LTA!J$102:AN$102,LTA!J$103:AN$103)</f>
        <v>50.35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14.640089560386757</v>
      </c>
      <c r="AD63">
        <f t="shared" si="1"/>
        <v>1210.7250367481661</v>
      </c>
      <c r="AE63">
        <f>'IDT-1'!B63</f>
        <v>0</v>
      </c>
      <c r="AF63" s="24"/>
      <c r="AG63">
        <f t="shared" si="2"/>
        <v>1210.7250367481661</v>
      </c>
      <c r="AI63" s="34">
        <f>PXIL!H63</f>
        <v>0</v>
      </c>
      <c r="AJ63" s="34">
        <f>PXIL!N63</f>
        <v>0</v>
      </c>
      <c r="AK63" s="34">
        <f>RTM_IEX!H63</f>
        <v>25.99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10.76376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83.996121704603155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628.18881140347276</v>
      </c>
      <c r="P64" s="36">
        <v>57.756565380269954</v>
      </c>
      <c r="Q64" s="36">
        <v>14.44</v>
      </c>
      <c r="R64" s="38">
        <v>47.499999999999993</v>
      </c>
      <c r="S64" s="38">
        <v>0</v>
      </c>
      <c r="T64" s="37">
        <f>SUMPRODUCT(LTA!J64:AN64,LTA!J$101:AN$101,LTA!J$103:AN$103)</f>
        <v>541.03</v>
      </c>
      <c r="U64" s="37">
        <f>SUMPRODUCT(LTA!J64:AN64,LTA!J$102:AN$102,LTA!J$103:AN$103)</f>
        <v>51.71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14.52946267069702</v>
      </c>
      <c r="AD64">
        <f t="shared" si="1"/>
        <v>1197.6657958176488</v>
      </c>
      <c r="AE64">
        <f>'IDT-1'!B64</f>
        <v>0</v>
      </c>
      <c r="AF64" s="24"/>
      <c r="AG64">
        <f t="shared" si="2"/>
        <v>1197.6657958176488</v>
      </c>
      <c r="AI64" s="34">
        <f>PXIL!H64</f>
        <v>0</v>
      </c>
      <c r="AJ64" s="34">
        <f>PXIL!N64</f>
        <v>0</v>
      </c>
      <c r="AK64" s="34">
        <f>RTM_IEX!H64</f>
        <v>33.700000000000003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10.76376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83.996121704603155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628.18881140347276</v>
      </c>
      <c r="P65" s="36">
        <v>57.756565380269954</v>
      </c>
      <c r="Q65" s="36">
        <v>14.44</v>
      </c>
      <c r="R65" s="38">
        <v>47.499999999999993</v>
      </c>
      <c r="S65" s="38">
        <v>0</v>
      </c>
      <c r="T65" s="37">
        <f>SUMPRODUCT(LTA!J65:AN65,LTA!J$101:AN$101,LTA!J$103:AN$103)</f>
        <v>505.08</v>
      </c>
      <c r="U65" s="37">
        <f>SUMPRODUCT(LTA!J65:AN65,LTA!J$102:AN$102,LTA!J$103:AN$103)</f>
        <v>52.510000000000005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14.444370670697021</v>
      </c>
      <c r="AD65">
        <f t="shared" si="1"/>
        <v>1187.6208878176487</v>
      </c>
      <c r="AE65">
        <f>'IDT-1'!B65</f>
        <v>0</v>
      </c>
      <c r="AF65" s="24"/>
      <c r="AG65">
        <f t="shared" si="2"/>
        <v>1187.6208878176487</v>
      </c>
      <c r="AI65" s="34">
        <f>PXIL!H65</f>
        <v>0</v>
      </c>
      <c r="AJ65" s="34">
        <f>PXIL!N65</f>
        <v>0</v>
      </c>
      <c r="AK65" s="34">
        <f>RTM_IEX!H65</f>
        <v>58.72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10.76376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83.996121704603155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628.18881140347276</v>
      </c>
      <c r="P66" s="36">
        <v>57.756565380269954</v>
      </c>
      <c r="Q66" s="36">
        <v>14.44</v>
      </c>
      <c r="R66" s="38">
        <v>47.499999999999993</v>
      </c>
      <c r="S66" s="38">
        <v>0</v>
      </c>
      <c r="T66" s="37">
        <f>SUMPRODUCT(LTA!J66:AN66,LTA!J$101:AN$101,LTA!J$103:AN$103)</f>
        <v>471.71999999999997</v>
      </c>
      <c r="U66" s="37">
        <f>SUMPRODUCT(LTA!J66:AN66,LTA!J$102:AN$102,LTA!J$103:AN$103)</f>
        <v>54.67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14.400606670697023</v>
      </c>
      <c r="AD66">
        <f t="shared" si="1"/>
        <v>1182.4546518176489</v>
      </c>
      <c r="AE66">
        <f>'IDT-1'!B66</f>
        <v>0</v>
      </c>
      <c r="AF66" s="24"/>
      <c r="AG66">
        <f t="shared" si="2"/>
        <v>1182.4546518176489</v>
      </c>
      <c r="AI66" s="34">
        <f>PXIL!H66</f>
        <v>0</v>
      </c>
      <c r="AJ66" s="34">
        <f>PXIL!N66</f>
        <v>0</v>
      </c>
      <c r="AK66" s="34">
        <f>RTM_IEX!H66</f>
        <v>84.71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10.76376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83.996151555413007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643.52971732159608</v>
      </c>
      <c r="P67" s="36">
        <v>97.7</v>
      </c>
      <c r="Q67" s="36">
        <v>38.14</v>
      </c>
      <c r="R67" s="38">
        <v>47.499999999999993</v>
      </c>
      <c r="S67" s="38">
        <v>0</v>
      </c>
      <c r="T67" s="37">
        <f>SUMPRODUCT(LTA!J67:AN67,LTA!J$101:AN$101,LTA!J$103:AN$103)</f>
        <v>428.64000000000004</v>
      </c>
      <c r="U67" s="37">
        <f>SUMPRODUCT(LTA!J67:AN67,LTA!J$102:AN$102,LTA!J$103:AN$103)</f>
        <v>56.97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14.379895381961791</v>
      </c>
      <c r="AD67">
        <f t="shared" si="1"/>
        <v>1180.0097334950472</v>
      </c>
      <c r="AE67">
        <f>'IDT-1'!B67</f>
        <v>0</v>
      </c>
      <c r="AF67" s="24"/>
      <c r="AG67">
        <f t="shared" si="2"/>
        <v>1180.0097334950472</v>
      </c>
      <c r="AI67" s="34">
        <f>PXIL!H67</f>
        <v>0</v>
      </c>
      <c r="AJ67" s="34">
        <f>PXIL!N67</f>
        <v>0</v>
      </c>
      <c r="AK67" s="34">
        <f>RTM_IEX!H67</f>
        <v>44.28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83.996151555413007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679.14794031820634</v>
      </c>
      <c r="P68" s="36">
        <v>117.66</v>
      </c>
      <c r="Q68" s="36">
        <v>38.14</v>
      </c>
      <c r="R68" s="38">
        <v>47.499999999999993</v>
      </c>
      <c r="S68" s="38">
        <v>0</v>
      </c>
      <c r="T68" s="37">
        <f>SUMPRODUCT(LTA!J68:AN68,LTA!J$101:AN$101,LTA!J$103:AN$103)</f>
        <v>384.05</v>
      </c>
      <c r="U68" s="37">
        <f>SUMPRODUCT(LTA!J68:AN68,LTA!J$102:AN$102,LTA!J$103:AN$103)</f>
        <v>57.17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14.409112455133318</v>
      </c>
      <c r="AD68">
        <f t="shared" ref="AD68:AD98" si="4">SUM(B68:AB68,AI68:AV68)-AC68</f>
        <v>1183.4587394184862</v>
      </c>
      <c r="AE68">
        <f>'IDT-1'!B68</f>
        <v>0</v>
      </c>
      <c r="AF68" s="24"/>
      <c r="AG68">
        <f t="shared" ref="AG68:AG98" si="5">SUM(AD68:AF68)</f>
        <v>1183.4587394184862</v>
      </c>
      <c r="AI68" s="34">
        <f>PXIL!H68</f>
        <v>0</v>
      </c>
      <c r="AJ68" s="34">
        <f>PXIL!N68</f>
        <v>0</v>
      </c>
      <c r="AK68" s="34">
        <f>RTM_IEX!H68</f>
        <v>36.57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83.996151555413007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736.57277482396103</v>
      </c>
      <c r="P69" s="36">
        <v>117.66</v>
      </c>
      <c r="Q69" s="36">
        <v>38.14</v>
      </c>
      <c r="R69" s="38">
        <v>42.26</v>
      </c>
      <c r="S69" s="38">
        <v>0</v>
      </c>
      <c r="T69" s="37">
        <f>SUMPRODUCT(LTA!J69:AN69,LTA!J$101:AN$101,LTA!J$103:AN$103)</f>
        <v>349.79</v>
      </c>
      <c r="U69" s="37">
        <f>SUMPRODUCT(LTA!J69:AN69,LTA!J$102:AN$102,LTA!J$103:AN$103)</f>
        <v>54.569999999999993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14.796645064981655</v>
      </c>
      <c r="AD69">
        <f t="shared" si="4"/>
        <v>1229.2060413143925</v>
      </c>
      <c r="AE69">
        <f>'IDT-1'!B69</f>
        <v>0</v>
      </c>
      <c r="AF69" s="24"/>
      <c r="AG69">
        <f t="shared" si="5"/>
        <v>1229.2060413143925</v>
      </c>
      <c r="AI69" s="34">
        <f>PXIL!H69</f>
        <v>0</v>
      </c>
      <c r="AJ69" s="34">
        <f>PXIL!N69</f>
        <v>0</v>
      </c>
      <c r="AK69" s="34">
        <f>RTM_IEX!H69</f>
        <v>67.38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83.996151555413007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793.23194881435666</v>
      </c>
      <c r="P70" s="36">
        <v>117.66</v>
      </c>
      <c r="Q70" s="36">
        <v>38.14</v>
      </c>
      <c r="R70" s="38">
        <v>37.25</v>
      </c>
      <c r="S70" s="38">
        <v>0</v>
      </c>
      <c r="T70" s="37">
        <f>SUMPRODUCT(LTA!J70:AN70,LTA!J$101:AN$101,LTA!J$103:AN$103)</f>
        <v>301.84000000000003</v>
      </c>
      <c r="U70" s="37">
        <f>SUMPRODUCT(LTA!J70:AN70,LTA!J$102:AN$102,LTA!J$103:AN$103)</f>
        <v>56.569999999999993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14.804114126500977</v>
      </c>
      <c r="AD70">
        <f t="shared" si="4"/>
        <v>1230.0877462432686</v>
      </c>
      <c r="AE70">
        <f>'IDT-1'!B70</f>
        <v>0</v>
      </c>
      <c r="AF70" s="24"/>
      <c r="AG70">
        <f t="shared" si="5"/>
        <v>1230.0877462432686</v>
      </c>
      <c r="AI70" s="34">
        <f>PXIL!H70</f>
        <v>0</v>
      </c>
      <c r="AJ70" s="34">
        <f>PXIL!N70</f>
        <v>0</v>
      </c>
      <c r="AK70" s="34">
        <f>RTM_IEX!H70</f>
        <v>62.57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139.60478307985503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812.69742122260971</v>
      </c>
      <c r="P71" s="36">
        <v>117.66</v>
      </c>
      <c r="Q71" s="36">
        <v>38.14</v>
      </c>
      <c r="R71" s="38">
        <v>33.92</v>
      </c>
      <c r="S71" s="38">
        <v>0</v>
      </c>
      <c r="T71" s="37">
        <f>SUMPRODUCT(LTA!J71:AN71,LTA!J$101:AN$101,LTA!J$103:AN$103)</f>
        <v>256.22999999999996</v>
      </c>
      <c r="U71" s="37">
        <f>SUMPRODUCT(LTA!J71:AN71,LTA!J$102:AN$102,LTA!J$103:AN$103)</f>
        <v>59.569999999999993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15.097308599535621</v>
      </c>
      <c r="AD71">
        <f t="shared" si="4"/>
        <v>1264.6986557029293</v>
      </c>
      <c r="AE71">
        <f>'IDT-1'!B71</f>
        <v>0</v>
      </c>
      <c r="AF71" s="24"/>
      <c r="AG71">
        <f t="shared" si="5"/>
        <v>1264.6986557029293</v>
      </c>
      <c r="AI71" s="34">
        <f>PXIL!H71</f>
        <v>0</v>
      </c>
      <c r="AJ71" s="34">
        <f>PXIL!N71</f>
        <v>0</v>
      </c>
      <c r="AK71" s="34">
        <f>RTM_IEX!H71</f>
        <v>68.34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139.60478307985503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818.63283159279285</v>
      </c>
      <c r="P72" s="36">
        <v>117.66</v>
      </c>
      <c r="Q72" s="36">
        <v>38.14</v>
      </c>
      <c r="R72" s="38">
        <v>26.74</v>
      </c>
      <c r="S72" s="38">
        <v>0</v>
      </c>
      <c r="T72" s="37">
        <f>SUMPRODUCT(LTA!J72:AN72,LTA!J$101:AN$101,LTA!J$103:AN$103)</f>
        <v>208.47000000000003</v>
      </c>
      <c r="U72" s="37">
        <f>SUMPRODUCT(LTA!J72:AN72,LTA!J$102:AN$102,LTA!J$103:AN$103)</f>
        <v>63.54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15.325498046645158</v>
      </c>
      <c r="AD72">
        <f t="shared" si="4"/>
        <v>1291.635876626003</v>
      </c>
      <c r="AE72">
        <f>'IDT-1'!B72</f>
        <v>0</v>
      </c>
      <c r="AF72" s="24"/>
      <c r="AG72">
        <f t="shared" si="5"/>
        <v>1291.635876626003</v>
      </c>
      <c r="AI72" s="34">
        <f>PXIL!H72</f>
        <v>0</v>
      </c>
      <c r="AJ72" s="34">
        <f>PXIL!N72</f>
        <v>0</v>
      </c>
      <c r="AK72" s="34">
        <f>RTM_IEX!H72</f>
        <v>140.54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139.60478307985503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844.84461868061965</v>
      </c>
      <c r="P73" s="36">
        <v>117.66</v>
      </c>
      <c r="Q73" s="36">
        <v>38.14</v>
      </c>
      <c r="R73" s="38">
        <v>13.84</v>
      </c>
      <c r="S73" s="38">
        <v>0</v>
      </c>
      <c r="T73" s="37">
        <f>SUMPRODUCT(LTA!J73:AN73,LTA!J$101:AN$101,LTA!J$103:AN$103)</f>
        <v>170.05</v>
      </c>
      <c r="U73" s="37">
        <f>SUMPRODUCT(LTA!J73:AN73,LTA!J$102:AN$102,LTA!J$103:AN$103)</f>
        <v>67.039999999999992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15.378517058182902</v>
      </c>
      <c r="AD73">
        <f t="shared" si="4"/>
        <v>1297.8946447022915</v>
      </c>
      <c r="AE73">
        <f>'IDT-1'!B73</f>
        <v>0</v>
      </c>
      <c r="AF73" s="24"/>
      <c r="AG73">
        <f t="shared" si="5"/>
        <v>1297.8946447022915</v>
      </c>
      <c r="AI73" s="34">
        <f>PXIL!H73</f>
        <v>0</v>
      </c>
      <c r="AJ73" s="34">
        <f>PXIL!N73</f>
        <v>0</v>
      </c>
      <c r="AK73" s="34">
        <f>RTM_IEX!H73</f>
        <v>168.46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139.60478307985503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922.70665625344884</v>
      </c>
      <c r="P74" s="36">
        <v>117.66</v>
      </c>
      <c r="Q74" s="36">
        <v>38.14</v>
      </c>
      <c r="R74" s="38">
        <v>5.04</v>
      </c>
      <c r="S74" s="38">
        <v>0</v>
      </c>
      <c r="T74" s="37">
        <f>SUMPRODUCT(LTA!J74:AN74,LTA!J$101:AN$101,LTA!J$103:AN$103)</f>
        <v>128.62</v>
      </c>
      <c r="U74" s="37">
        <f>SUMPRODUCT(LTA!J74:AN74,LTA!J$102:AN$102,LTA!J$103:AN$103)</f>
        <v>71.5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15.534858173794666</v>
      </c>
      <c r="AD74">
        <f t="shared" si="4"/>
        <v>1316.3503411595091</v>
      </c>
      <c r="AE74">
        <f>'IDT-1'!B74</f>
        <v>0</v>
      </c>
      <c r="AF74" s="24"/>
      <c r="AG74">
        <f t="shared" si="5"/>
        <v>1316.3503411595091</v>
      </c>
      <c r="AI74" s="34">
        <f>PXIL!H74</f>
        <v>0</v>
      </c>
      <c r="AJ74" s="34">
        <f>PXIL!N74</f>
        <v>0</v>
      </c>
      <c r="AK74" s="34">
        <f>RTM_IEX!H74</f>
        <v>154.97999999999999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139.60805570642714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924.99175130977653</v>
      </c>
      <c r="P75" s="36">
        <v>117.66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94.02</v>
      </c>
      <c r="U75" s="37">
        <f>SUMPRODUCT(LTA!J75:AN75,LTA!J$102:AN$102,LTA!J$103:AN$103)</f>
        <v>73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76.05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16.653568491374998</v>
      </c>
      <c r="AD75">
        <f t="shared" si="4"/>
        <v>1343.7499985248289</v>
      </c>
      <c r="AE75">
        <f>'IDT-1'!B75</f>
        <v>0</v>
      </c>
      <c r="AF75" s="24"/>
      <c r="AG75">
        <f t="shared" si="5"/>
        <v>1343.7499985248289</v>
      </c>
      <c r="AI75" s="34">
        <f>PXIL!H75</f>
        <v>0</v>
      </c>
      <c r="AJ75" s="34">
        <f>PXIL!N75</f>
        <v>0</v>
      </c>
      <c r="AK75" s="34">
        <f>RTM_IEX!H75</f>
        <v>195.41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139.60805570642714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924.99175130977653</v>
      </c>
      <c r="P76" s="36">
        <v>117.66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68.069999999999993</v>
      </c>
      <c r="U76" s="37">
        <f>SUMPRODUCT(LTA!J76:AN76,LTA!J$102:AN$102,LTA!J$103:AN$103)</f>
        <v>74.459999999999994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137.65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16.965208491374998</v>
      </c>
      <c r="AD76">
        <f t="shared" si="4"/>
        <v>1380.5383585248289</v>
      </c>
      <c r="AE76">
        <f>'IDT-1'!B76</f>
        <v>0</v>
      </c>
      <c r="AF76" s="24"/>
      <c r="AG76">
        <f t="shared" si="5"/>
        <v>1380.5383585248289</v>
      </c>
      <c r="AI76" s="34">
        <f>PXIL!H76</f>
        <v>0</v>
      </c>
      <c r="AJ76" s="34">
        <f>PXIL!N76</f>
        <v>0</v>
      </c>
      <c r="AK76" s="34">
        <f>RTM_IEX!H76</f>
        <v>195.4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137.76513918780654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925.64098231467722</v>
      </c>
      <c r="P77" s="36">
        <v>117.66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65.47</v>
      </c>
      <c r="U77" s="37">
        <f>SUMPRODUCT(LTA!J77:AN77,LTA!J$102:AN$102,LTA!J$103:AN$103)</f>
        <v>74.959999999999994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111.66</v>
      </c>
      <c r="Z77" s="34">
        <f>IEX!N77</f>
        <v>0</v>
      </c>
      <c r="AA77" s="75">
        <f>STOA!H77</f>
        <v>0.53</v>
      </c>
      <c r="AB77" s="75">
        <f>-STOA!N77</f>
        <v>-309.77</v>
      </c>
      <c r="AC77">
        <f t="shared" si="3"/>
        <v>16.416237533059753</v>
      </c>
      <c r="AD77">
        <f t="shared" si="4"/>
        <v>1315.7336439694243</v>
      </c>
      <c r="AE77">
        <f>'IDT-1'!B77</f>
        <v>67.332999999999998</v>
      </c>
      <c r="AF77" s="24"/>
      <c r="AG77">
        <f t="shared" si="5"/>
        <v>1383.0666439694244</v>
      </c>
      <c r="AI77" s="34">
        <f>PXIL!H77</f>
        <v>0</v>
      </c>
      <c r="AJ77" s="34">
        <f>PXIL!N77</f>
        <v>0</v>
      </c>
      <c r="AK77" s="34">
        <f>RTM_IEX!H77</f>
        <v>159.33000000000001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137.76513918780654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904.27088528172703</v>
      </c>
      <c r="P78" s="36">
        <v>117.66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57.81</v>
      </c>
      <c r="U78" s="37">
        <f>SUMPRODUCT(LTA!J78:AN78,LTA!J$102:AN$102,LTA!J$103:AN$103)</f>
        <v>74.959999999999994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60.64</v>
      </c>
      <c r="Z78" s="34">
        <f>IEX!N78</f>
        <v>0</v>
      </c>
      <c r="AA78" s="75">
        <f>STOA!H78</f>
        <v>0.53</v>
      </c>
      <c r="AB78" s="75">
        <f>-STOA!N78</f>
        <v>-309.77</v>
      </c>
      <c r="AC78">
        <f t="shared" si="3"/>
        <v>15.09626071798297</v>
      </c>
      <c r="AD78">
        <f t="shared" si="4"/>
        <v>1159.9135237515509</v>
      </c>
      <c r="AE78">
        <f>'IDT-1'!B78</f>
        <v>134.43299999999999</v>
      </c>
      <c r="AF78" s="24"/>
      <c r="AG78">
        <f t="shared" si="5"/>
        <v>1294.3465237515509</v>
      </c>
      <c r="AI78" s="34">
        <f>PXIL!H78</f>
        <v>0</v>
      </c>
      <c r="AJ78" s="34">
        <f>PXIL!N78</f>
        <v>0</v>
      </c>
      <c r="AK78" s="34">
        <f>RTM_IEX!H78</f>
        <v>82.24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137.76513918780654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900.39067376162131</v>
      </c>
      <c r="P79" s="36">
        <v>117.66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63.010000000000005</v>
      </c>
      <c r="U79" s="37">
        <f>SUMPRODUCT(LTA!J79:AN79,LTA!J$102:AN$102,LTA!J$103:AN$103)</f>
        <v>95.460000000000008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46.21</v>
      </c>
      <c r="Z79" s="34">
        <f>IEX!N79</f>
        <v>0</v>
      </c>
      <c r="AA79" s="75">
        <f>STOA!H79</f>
        <v>0.63</v>
      </c>
      <c r="AB79" s="75">
        <f>-STOA!N79</f>
        <v>-309.77</v>
      </c>
      <c r="AC79">
        <f t="shared" si="3"/>
        <v>15.594378941214085</v>
      </c>
      <c r="AD79">
        <f t="shared" si="4"/>
        <v>1218.7151940082142</v>
      </c>
      <c r="AE79">
        <f>'IDT-1'!B79</f>
        <v>143.90699999999998</v>
      </c>
      <c r="AF79" s="24"/>
      <c r="AG79">
        <f t="shared" si="5"/>
        <v>1362.6221940082141</v>
      </c>
      <c r="AI79" s="34">
        <f>PXIL!H79</f>
        <v>0</v>
      </c>
      <c r="AJ79" s="34">
        <f>PXIL!N79</f>
        <v>0</v>
      </c>
      <c r="AK79" s="34">
        <f>RTM_IEX!H79</f>
        <v>134.05000000000001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137.76513918780654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859.5008481996739</v>
      </c>
      <c r="P80" s="36">
        <v>117.66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64</v>
      </c>
      <c r="U80" s="37">
        <f>SUMPRODUCT(LTA!J80:AN80,LTA!J$102:AN$102,LTA!J$103:AN$103)</f>
        <v>96.460000000000008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162.68</v>
      </c>
      <c r="Z80" s="34">
        <f>IEX!N80</f>
        <v>0</v>
      </c>
      <c r="AA80" s="75">
        <f>STOA!H80</f>
        <v>0.63</v>
      </c>
      <c r="AB80" s="75">
        <f>-STOA!N80</f>
        <v>-309.77</v>
      </c>
      <c r="AC80">
        <f t="shared" si="3"/>
        <v>16.129376406493726</v>
      </c>
      <c r="AD80">
        <f t="shared" si="4"/>
        <v>1281.8703709809872</v>
      </c>
      <c r="AE80">
        <f>'IDT-1'!B80</f>
        <v>67.527000000000001</v>
      </c>
      <c r="AF80" s="24"/>
      <c r="AG80">
        <f t="shared" si="5"/>
        <v>1349.3973709809873</v>
      </c>
      <c r="AI80" s="34">
        <f>PXIL!H80</f>
        <v>0</v>
      </c>
      <c r="AJ80" s="34">
        <f>PXIL!N80</f>
        <v>0</v>
      </c>
      <c r="AK80" s="34">
        <f>RTM_IEX!H80</f>
        <v>120.17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10.76376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137.76513918780654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904.96212128494426</v>
      </c>
      <c r="P81" s="36">
        <v>117.66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75.33</v>
      </c>
      <c r="U81" s="37">
        <f>SUMPRODUCT(LTA!J81:AN81,LTA!J$102:AN$102,LTA!J$103:AN$103)</f>
        <v>97.460000000000008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161.71</v>
      </c>
      <c r="Z81" s="34">
        <f>IEX!N81</f>
        <v>0</v>
      </c>
      <c r="AA81" s="75">
        <f>STOA!H81</f>
        <v>0.63</v>
      </c>
      <c r="AB81" s="75">
        <f>-STOA!N81</f>
        <v>-309.77</v>
      </c>
      <c r="AC81">
        <f t="shared" si="3"/>
        <v>15.944167100409995</v>
      </c>
      <c r="AD81">
        <f t="shared" si="4"/>
        <v>1260.0068533723411</v>
      </c>
      <c r="AE81">
        <f>'IDT-1'!B81</f>
        <v>79.754000000000005</v>
      </c>
      <c r="AF81" s="24"/>
      <c r="AG81">
        <f t="shared" si="5"/>
        <v>1339.760853372341</v>
      </c>
      <c r="AI81" s="34">
        <f>PXIL!H81</f>
        <v>0</v>
      </c>
      <c r="AJ81" s="34">
        <f>PXIL!N81</f>
        <v>0</v>
      </c>
      <c r="AK81" s="34">
        <f>RTM_IEX!H81</f>
        <v>41.3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10.76376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137.76513918780654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892.43774018423528</v>
      </c>
      <c r="P82" s="36">
        <v>117.66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76.34</v>
      </c>
      <c r="U82" s="37">
        <f>SUMPRODUCT(LTA!J82:AN82,LTA!J$102:AN$102,LTA!J$103:AN$103)</f>
        <v>98.960000000000008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240.65</v>
      </c>
      <c r="Z82" s="34">
        <f>IEX!N82</f>
        <v>0</v>
      </c>
      <c r="AA82" s="75">
        <f>STOA!H82</f>
        <v>0.63</v>
      </c>
      <c r="AB82" s="75">
        <f>-STOA!N82</f>
        <v>-309.77</v>
      </c>
      <c r="AC82">
        <f t="shared" si="3"/>
        <v>16.713150299164038</v>
      </c>
      <c r="AD82">
        <f t="shared" si="4"/>
        <v>1350.7834890728782</v>
      </c>
      <c r="AE82">
        <f>'IDT-1'!B82</f>
        <v>0</v>
      </c>
      <c r="AF82" s="24"/>
      <c r="AG82">
        <f t="shared" si="5"/>
        <v>1350.7834890728782</v>
      </c>
      <c r="AI82" s="34">
        <f>PXIL!H82</f>
        <v>0</v>
      </c>
      <c r="AJ82" s="34">
        <f>PXIL!N82</f>
        <v>0</v>
      </c>
      <c r="AK82" s="34">
        <f>RTM_IEX!H82</f>
        <v>63.92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10.76376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140.38999999999999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810.66831866367056</v>
      </c>
      <c r="P83" s="36">
        <v>117.66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58.33</v>
      </c>
      <c r="U83" s="37">
        <f>SUMPRODUCT(LTA!J83:AN83,LTA!J$102:AN$102,LTA!J$103:AN$103)</f>
        <v>100.46000000000001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232.95</v>
      </c>
      <c r="Z83" s="34">
        <f>IEX!N83</f>
        <v>0</v>
      </c>
      <c r="AA83" s="75">
        <f>STOA!H83</f>
        <v>0.63</v>
      </c>
      <c r="AB83" s="75">
        <f>-STOA!N83</f>
        <v>-309.77</v>
      </c>
      <c r="AC83">
        <f t="shared" si="3"/>
        <v>16.142331989213719</v>
      </c>
      <c r="AD83">
        <f t="shared" si="4"/>
        <v>1283.399746674457</v>
      </c>
      <c r="AE83">
        <f>'IDT-1'!B83</f>
        <v>0</v>
      </c>
      <c r="AF83" s="24"/>
      <c r="AG83">
        <f t="shared" si="5"/>
        <v>1283.399746674457</v>
      </c>
      <c r="AI83" s="34">
        <f>PXIL!H83</f>
        <v>0</v>
      </c>
      <c r="AJ83" s="34">
        <f>PXIL!N83</f>
        <v>0</v>
      </c>
      <c r="AK83" s="34">
        <f>RTM_IEX!H83</f>
        <v>99.32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149.61000000000001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793.54806783075935</v>
      </c>
      <c r="P84" s="36">
        <v>117.66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60.33</v>
      </c>
      <c r="U84" s="37">
        <f>SUMPRODUCT(LTA!J84:AN84,LTA!J$102:AN$102,LTA!J$103:AN$103)</f>
        <v>101.96000000000001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227.17</v>
      </c>
      <c r="Z84" s="34">
        <f>IEX!N84</f>
        <v>0</v>
      </c>
      <c r="AA84" s="75">
        <f>STOA!H84</f>
        <v>0.63</v>
      </c>
      <c r="AB84" s="75">
        <f>-STOA!N84</f>
        <v>-309.77</v>
      </c>
      <c r="AC84">
        <f t="shared" si="3"/>
        <v>16.112005882217264</v>
      </c>
      <c r="AD84">
        <f t="shared" si="4"/>
        <v>1279.8198219485425</v>
      </c>
      <c r="AE84">
        <f>'IDT-1'!B84</f>
        <v>0</v>
      </c>
      <c r="AF84" s="24"/>
      <c r="AG84">
        <f t="shared" si="5"/>
        <v>1279.8198219485425</v>
      </c>
      <c r="AI84" s="34">
        <f>PXIL!H84</f>
        <v>0</v>
      </c>
      <c r="AJ84" s="34">
        <f>PXIL!N84</f>
        <v>0</v>
      </c>
      <c r="AK84" s="34">
        <f>RTM_IEX!H84</f>
        <v>105.89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10.76376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149.61000000000001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786.29076168066342</v>
      </c>
      <c r="P85" s="36">
        <v>117.66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61.34</v>
      </c>
      <c r="U85" s="37">
        <f>SUMPRODUCT(LTA!J85:AN85,LTA!J$102:AN$102,LTA!J$103:AN$103)</f>
        <v>103.3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197.34</v>
      </c>
      <c r="Z85" s="34">
        <f>IEX!N85</f>
        <v>0</v>
      </c>
      <c r="AA85" s="75">
        <f>STOA!H85</f>
        <v>0.63</v>
      </c>
      <c r="AB85" s="75">
        <f>-STOA!N85</f>
        <v>-309.77</v>
      </c>
      <c r="AC85">
        <f t="shared" si="3"/>
        <v>15.95763651055646</v>
      </c>
      <c r="AD85">
        <f t="shared" si="4"/>
        <v>1261.596885170107</v>
      </c>
      <c r="AE85">
        <f>'IDT-1'!B85</f>
        <v>9</v>
      </c>
      <c r="AF85" s="24"/>
      <c r="AG85">
        <f t="shared" si="5"/>
        <v>1270.596885170107</v>
      </c>
      <c r="AI85" s="34">
        <f>PXIL!H85</f>
        <v>0</v>
      </c>
      <c r="AJ85" s="34">
        <f>PXIL!N85</f>
        <v>0</v>
      </c>
      <c r="AK85" s="34">
        <f>RTM_IEX!H85</f>
        <v>122.25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10.76376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140.38999999999999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776.46348415075931</v>
      </c>
      <c r="P86" s="36">
        <v>117.66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63.33</v>
      </c>
      <c r="U86" s="37">
        <f>SUMPRODUCT(LTA!J86:AN86,LTA!J$102:AN$102,LTA!J$103:AN$103)</f>
        <v>105.89999999999999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172.31</v>
      </c>
      <c r="Z86" s="34">
        <f>IEX!N86</f>
        <v>0</v>
      </c>
      <c r="AA86" s="75">
        <f>STOA!H86</f>
        <v>0.63</v>
      </c>
      <c r="AB86" s="75">
        <f>-STOA!N86</f>
        <v>-309.77</v>
      </c>
      <c r="AC86">
        <f t="shared" si="3"/>
        <v>15.642155379305265</v>
      </c>
      <c r="AD86">
        <f t="shared" si="4"/>
        <v>1224.3550887714543</v>
      </c>
      <c r="AE86">
        <f>'IDT-1'!B86</f>
        <v>19</v>
      </c>
      <c r="AF86" s="24"/>
      <c r="AG86">
        <f t="shared" si="5"/>
        <v>1243.3550887714543</v>
      </c>
      <c r="AI86" s="34">
        <f>PXIL!H86</f>
        <v>0</v>
      </c>
      <c r="AJ86" s="34">
        <f>PXIL!N86</f>
        <v>0</v>
      </c>
      <c r="AK86" s="34">
        <f>RTM_IEX!H86</f>
        <v>124.18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10.76376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755.2635866609395</v>
      </c>
      <c r="P87" s="36">
        <v>117.66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73.67</v>
      </c>
      <c r="U87" s="37">
        <f>SUMPRODUCT(LTA!J87:AN87,LTA!J$102:AN$102,LTA!J$103:AN$103)</f>
        <v>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135.72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14.984940240390777</v>
      </c>
      <c r="AD87">
        <f t="shared" si="4"/>
        <v>1146.7724064205488</v>
      </c>
      <c r="AE87">
        <f>'IDT-1'!B87</f>
        <v>19.163</v>
      </c>
      <c r="AF87" s="24"/>
      <c r="AG87">
        <f t="shared" si="5"/>
        <v>1165.9354064205488</v>
      </c>
      <c r="AI87" s="34">
        <f>PXIL!H87</f>
        <v>0</v>
      </c>
      <c r="AJ87" s="34">
        <f>PXIL!N87</f>
        <v>0</v>
      </c>
      <c r="AK87" s="34">
        <f>RTM_IEX!H87</f>
        <v>162.68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10.76376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747.06642197093947</v>
      </c>
      <c r="P88" s="36">
        <v>117.66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74.66</v>
      </c>
      <c r="U88" s="37">
        <f>SUMPRODUCT(LTA!J88:AN88,LTA!J$102:AN$102,LTA!J$103:AN$103)</f>
        <v>98.899999999999991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73.16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14.358324056994778</v>
      </c>
      <c r="AD88">
        <f t="shared" si="4"/>
        <v>1072.801857913945</v>
      </c>
      <c r="AE88">
        <f>'IDT-1'!B88</f>
        <v>63.709000000000003</v>
      </c>
      <c r="AF88" s="24"/>
      <c r="AG88">
        <f t="shared" si="5"/>
        <v>1136.5108579139451</v>
      </c>
      <c r="AI88" s="34">
        <f>PXIL!H88</f>
        <v>0</v>
      </c>
      <c r="AJ88" s="34">
        <f>PXIL!N88</f>
        <v>0</v>
      </c>
      <c r="AK88" s="34">
        <f>RTM_IEX!H88</f>
        <v>155.94999999999999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10.76376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82.013773871427915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757.58642197093957</v>
      </c>
      <c r="P89" s="36">
        <v>117.66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76.33</v>
      </c>
      <c r="U89" s="37">
        <f>SUMPRODUCT(LTA!J89:AN89,LTA!J$102:AN$102,LTA!J$103:AN$103)</f>
        <v>100.99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72.19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14.535511757514772</v>
      </c>
      <c r="AD89">
        <f t="shared" si="4"/>
        <v>1093.7184440848528</v>
      </c>
      <c r="AE89">
        <f>'IDT-1'!B89</f>
        <v>35</v>
      </c>
      <c r="AF89" s="24"/>
      <c r="AG89">
        <f t="shared" si="5"/>
        <v>1128.7184440848528</v>
      </c>
      <c r="AI89" s="34">
        <f>PXIL!H89</f>
        <v>0</v>
      </c>
      <c r="AJ89" s="34">
        <f>PXIL!N89</f>
        <v>0</v>
      </c>
      <c r="AK89" s="34">
        <f>RTM_IEX!H89</f>
        <v>161.72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10.76376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82.013773871427915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753.74642197093954</v>
      </c>
      <c r="P90" s="36">
        <v>117.66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78.67</v>
      </c>
      <c r="U90" s="37">
        <f>SUMPRODUCT(LTA!J90:AN90,LTA!J$102:AN$102,LTA!J$103:AN$103)</f>
        <v>101.78999999999999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45.24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14.287039757514773</v>
      </c>
      <c r="AD90">
        <f t="shared" si="4"/>
        <v>1064.3869160848528</v>
      </c>
      <c r="AE90">
        <f>'IDT-1'!B90</f>
        <v>40</v>
      </c>
      <c r="AF90" s="24"/>
      <c r="AG90">
        <f t="shared" si="5"/>
        <v>1104.3869160848528</v>
      </c>
      <c r="AI90" s="34">
        <f>PXIL!H90</f>
        <v>0</v>
      </c>
      <c r="AJ90" s="34">
        <f>PXIL!N90</f>
        <v>0</v>
      </c>
      <c r="AK90" s="34">
        <f>RTM_IEX!H90</f>
        <v>159.79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10.76376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82.013773871427915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739.41313084867375</v>
      </c>
      <c r="P91" s="36">
        <v>117.66</v>
      </c>
      <c r="Q91" s="36">
        <v>38.14</v>
      </c>
      <c r="R91" s="38">
        <v>0</v>
      </c>
      <c r="S91" s="38">
        <v>0</v>
      </c>
      <c r="T91" s="37">
        <f>SUMPRODUCT(LTA!J91:AN91,LTA!J$101:AN$101,LTA!J$103:AN$103)</f>
        <v>69</v>
      </c>
      <c r="U91" s="37">
        <f>SUMPRODUCT(LTA!J91:AN91,LTA!J$102:AN$102,LTA!J$103:AN$103)</f>
        <v>96.5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25.03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14.517941496516944</v>
      </c>
      <c r="AD91">
        <f t="shared" si="4"/>
        <v>982.20272322358471</v>
      </c>
      <c r="AE91">
        <f>'IDT-1'!B91</f>
        <v>92.369</v>
      </c>
      <c r="AF91" s="24"/>
      <c r="AG91">
        <f t="shared" si="5"/>
        <v>1074.5717232235847</v>
      </c>
      <c r="AI91" s="34">
        <f>PXIL!H91</f>
        <v>0</v>
      </c>
      <c r="AJ91" s="34">
        <f>PXIL!N91</f>
        <v>0</v>
      </c>
      <c r="AK91" s="34">
        <f>RTM_IEX!H91</f>
        <v>181.93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10.76376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82.013773871427915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739.41313084867375</v>
      </c>
      <c r="P92" s="36">
        <v>117.66</v>
      </c>
      <c r="Q92" s="36">
        <v>38.14</v>
      </c>
      <c r="R92" s="38">
        <v>0</v>
      </c>
      <c r="S92" s="38">
        <v>0</v>
      </c>
      <c r="T92" s="37">
        <f>SUMPRODUCT(LTA!J92:AN92,LTA!J$101:AN$101,LTA!J$103:AN$103)</f>
        <v>71</v>
      </c>
      <c r="U92" s="37">
        <f>SUMPRODUCT(LTA!J92:AN92,LTA!J$102:AN$102,LTA!J$103:AN$103)</f>
        <v>97.5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14.332973496516944</v>
      </c>
      <c r="AD92">
        <f t="shared" si="4"/>
        <v>960.36769122358476</v>
      </c>
      <c r="AE92">
        <f>'IDT-1'!B92</f>
        <v>79</v>
      </c>
      <c r="AF92" s="24"/>
      <c r="AG92">
        <f t="shared" si="5"/>
        <v>1039.3676912235846</v>
      </c>
      <c r="AI92" s="34">
        <f>PXIL!H92</f>
        <v>0</v>
      </c>
      <c r="AJ92" s="34">
        <f>PXIL!N92</f>
        <v>0</v>
      </c>
      <c r="AK92" s="34">
        <f>RTM_IEX!H92</f>
        <v>181.94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10.76376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82.013773871427915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736.36194364667392</v>
      </c>
      <c r="P93" s="36">
        <v>117.66</v>
      </c>
      <c r="Q93" s="36">
        <v>38.14</v>
      </c>
      <c r="R93" s="38">
        <v>0</v>
      </c>
      <c r="S93" s="38">
        <v>0</v>
      </c>
      <c r="T93" s="37">
        <f>SUMPRODUCT(LTA!J93:AN93,LTA!J$101:AN$101,LTA!J$103:AN$103)</f>
        <v>66.66</v>
      </c>
      <c r="U93" s="37">
        <f>SUMPRODUCT(LTA!J93:AN93,LTA!J$102:AN$102,LTA!J$103:AN$103)</f>
        <v>98.04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14.453251524020146</v>
      </c>
      <c r="AD93">
        <f t="shared" si="4"/>
        <v>974.56622599408161</v>
      </c>
      <c r="AE93">
        <f>'IDT-1'!B93</f>
        <v>41</v>
      </c>
      <c r="AF93" s="24"/>
      <c r="AG93">
        <f t="shared" si="5"/>
        <v>1015.5662259940816</v>
      </c>
      <c r="AI93" s="34">
        <f>PXIL!H93</f>
        <v>0</v>
      </c>
      <c r="AJ93" s="34">
        <f>PXIL!N93</f>
        <v>0</v>
      </c>
      <c r="AK93" s="34">
        <f>RTM_IEX!H93</f>
        <v>203.11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10.76376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82.013773871427915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739.43083008432313</v>
      </c>
      <c r="P94" s="36">
        <v>117.66</v>
      </c>
      <c r="Q94" s="36">
        <v>38.14</v>
      </c>
      <c r="R94" s="38">
        <v>0</v>
      </c>
      <c r="S94" s="38">
        <v>0</v>
      </c>
      <c r="T94" s="37">
        <f>SUMPRODUCT(LTA!J94:AN94,LTA!J$101:AN$101,LTA!J$103:AN$103)</f>
        <v>68.33</v>
      </c>
      <c r="U94" s="37">
        <f>SUMPRODUCT(LTA!J94:AN94,LTA!J$102:AN$102,LTA!J$103:AN$103)</f>
        <v>99.54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14.497594170096399</v>
      </c>
      <c r="AD94">
        <f t="shared" si="4"/>
        <v>979.80076978565455</v>
      </c>
      <c r="AE94">
        <f>'IDT-1'!B94</f>
        <v>0</v>
      </c>
      <c r="AF94" s="24"/>
      <c r="AG94">
        <f t="shared" si="5"/>
        <v>979.80076978565455</v>
      </c>
      <c r="AI94" s="34">
        <f>PXIL!H94</f>
        <v>0</v>
      </c>
      <c r="AJ94" s="34">
        <f>PXIL!N94</f>
        <v>0</v>
      </c>
      <c r="AK94" s="34">
        <f>RTM_IEX!H94</f>
        <v>202.15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10.76376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82.013773871427915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739.43083008432313</v>
      </c>
      <c r="P95" s="36">
        <v>117.66</v>
      </c>
      <c r="Q95" s="36">
        <v>38.14</v>
      </c>
      <c r="R95" s="38">
        <v>0</v>
      </c>
      <c r="S95" s="38">
        <v>0</v>
      </c>
      <c r="T95" s="37">
        <f>SUMPRODUCT(LTA!J95:AN95,LTA!J$101:AN$101,LTA!J$103:AN$103)</f>
        <v>79.010000000000005</v>
      </c>
      <c r="U95" s="37">
        <f>SUMPRODUCT(LTA!J95:AN95,LTA!J$102:AN$102,LTA!J$103:AN$103)</f>
        <v>108.04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13.400812099906808</v>
      </c>
      <c r="AD95">
        <f t="shared" si="4"/>
        <v>966.33755185584425</v>
      </c>
      <c r="AE95">
        <f>'IDT-1'!B95</f>
        <v>0</v>
      </c>
      <c r="AF95" s="24"/>
      <c r="AG95">
        <f t="shared" si="5"/>
        <v>966.33755185584425</v>
      </c>
      <c r="AI95" s="34">
        <f>PXIL!H95</f>
        <v>0</v>
      </c>
      <c r="AJ95" s="34">
        <f>PXIL!N95</f>
        <v>0</v>
      </c>
      <c r="AK95" s="34">
        <f>RTM_IEX!H95</f>
        <v>110.7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10.76376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82.013773871427915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739.43083008432313</v>
      </c>
      <c r="P96" s="36">
        <v>117.66</v>
      </c>
      <c r="Q96" s="36">
        <v>38.14</v>
      </c>
      <c r="R96" s="38">
        <v>0</v>
      </c>
      <c r="S96" s="38">
        <v>0</v>
      </c>
      <c r="T96" s="37">
        <f>SUMPRODUCT(LTA!J96:AN96,LTA!J$101:AN$101,LTA!J$103:AN$103)</f>
        <v>79.010000000000005</v>
      </c>
      <c r="U96" s="37">
        <f>SUMPRODUCT(LTA!J96:AN96,LTA!J$102:AN$102,LTA!J$103:AN$103)</f>
        <v>108.04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13.125880099906807</v>
      </c>
      <c r="AD96">
        <f t="shared" si="4"/>
        <v>933.88248385584427</v>
      </c>
      <c r="AE96">
        <f>'IDT-1'!B96</f>
        <v>0</v>
      </c>
      <c r="AF96" s="24"/>
      <c r="AG96">
        <f t="shared" si="5"/>
        <v>933.88248385584427</v>
      </c>
      <c r="AI96" s="34">
        <f>PXIL!H96</f>
        <v>0</v>
      </c>
      <c r="AJ96" s="34">
        <f>PXIL!N96</f>
        <v>0</v>
      </c>
      <c r="AK96" s="34">
        <f>RTM_IEX!H96</f>
        <v>77.97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10.76376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82.013773871427915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687.22608268312422</v>
      </c>
      <c r="P97" s="36">
        <v>117.66</v>
      </c>
      <c r="Q97" s="36">
        <v>38.14</v>
      </c>
      <c r="R97" s="38">
        <v>0</v>
      </c>
      <c r="S97" s="38">
        <v>0</v>
      </c>
      <c r="T97" s="37">
        <f>SUMPRODUCT(LTA!J97:AN97,LTA!J$101:AN$101,LTA!J$103:AN$103)</f>
        <v>79.33</v>
      </c>
      <c r="U97" s="37">
        <f>SUMPRODUCT(LTA!J97:AN97,LTA!J$102:AN$102,LTA!J$103:AN$103)</f>
        <v>108.04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12.601092221736737</v>
      </c>
      <c r="AD97">
        <f t="shared" si="4"/>
        <v>871.93252433281543</v>
      </c>
      <c r="AE97">
        <f>'IDT-1'!B97</f>
        <v>0</v>
      </c>
      <c r="AF97" s="24"/>
      <c r="AG97">
        <f t="shared" si="5"/>
        <v>871.93252433281543</v>
      </c>
      <c r="AI97" s="34">
        <f>PXIL!H97</f>
        <v>0</v>
      </c>
      <c r="AJ97" s="34">
        <f>PXIL!N97</f>
        <v>0</v>
      </c>
      <c r="AK97" s="34">
        <f>RTM_IEX!H97</f>
        <v>67.38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10.76376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82.013773871427915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638.11721039790098</v>
      </c>
      <c r="P98" s="36">
        <v>117.66</v>
      </c>
      <c r="Q98" s="36">
        <v>38.14</v>
      </c>
      <c r="R98" s="38">
        <v>0</v>
      </c>
      <c r="S98" s="38">
        <v>0</v>
      </c>
      <c r="T98" s="37">
        <f>SUMPRODUCT(LTA!J98:AN98,LTA!J$101:AN$101,LTA!J$103:AN$103)</f>
        <v>79.67</v>
      </c>
      <c r="U98" s="37">
        <f>SUMPRODUCT(LTA!J98:AN98,LTA!J$102:AN$102,LTA!J$103:AN$103)</f>
        <v>108.04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12.353217694540861</v>
      </c>
      <c r="AD98">
        <f t="shared" si="4"/>
        <v>842.671526574788</v>
      </c>
      <c r="AE98">
        <f>'IDT-1'!B98</f>
        <v>0</v>
      </c>
      <c r="AF98" s="24"/>
      <c r="AG98">
        <f t="shared" si="5"/>
        <v>842.671526574788</v>
      </c>
      <c r="AI98" s="34">
        <f>PXIL!H98</f>
        <v>0</v>
      </c>
      <c r="AJ98" s="34">
        <f>PXIL!N98</f>
        <v>0</v>
      </c>
      <c r="AK98" s="34">
        <f>RTM_IEX!H98</f>
        <v>86.64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0.25833024000000049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2.265271902019891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19.373575866985757</v>
      </c>
      <c r="P99" s="36">
        <f t="shared" si="6"/>
        <v>2.1568327021727023</v>
      </c>
      <c r="Q99" s="36">
        <f t="shared" si="6"/>
        <v>0.69911000000000001</v>
      </c>
      <c r="R99" s="38">
        <f t="shared" si="6"/>
        <v>0.49065999999999999</v>
      </c>
      <c r="S99" s="38">
        <f t="shared" si="6"/>
        <v>0</v>
      </c>
      <c r="T99" s="37">
        <f t="shared" si="6"/>
        <v>5.5161825000000011</v>
      </c>
      <c r="U99" s="37">
        <f t="shared" si="6"/>
        <v>1.7752425000000001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0.75537250000000011</v>
      </c>
      <c r="Z99" s="34">
        <f t="shared" si="6"/>
        <v>0</v>
      </c>
      <c r="AA99" s="75">
        <f t="shared" si="6"/>
        <v>1.5430000000000017E-2</v>
      </c>
      <c r="AB99" s="75">
        <f t="shared" si="6"/>
        <v>-6.5407599999999988</v>
      </c>
      <c r="AC99">
        <f t="shared" si="6"/>
        <v>0.34934466814251447</v>
      </c>
      <c r="AD99">
        <f t="shared" si="6"/>
        <v>27.350206043035854</v>
      </c>
      <c r="AE99">
        <f t="shared" si="6"/>
        <v>0.53312349999999997</v>
      </c>
      <c r="AG99">
        <f t="shared" si="6"/>
        <v>27.883329543035856</v>
      </c>
      <c r="AI99">
        <f t="shared" si="6"/>
        <v>0</v>
      </c>
      <c r="AJ99">
        <f t="shared" si="6"/>
        <v>0</v>
      </c>
      <c r="AK99">
        <f t="shared" si="6"/>
        <v>1.2895374999999998</v>
      </c>
      <c r="AL99">
        <f t="shared" si="6"/>
        <v>-0.3745</v>
      </c>
      <c r="AM99">
        <f t="shared" si="6"/>
        <v>0</v>
      </c>
      <c r="AN99">
        <f t="shared" si="6"/>
        <v>0</v>
      </c>
      <c r="AO99">
        <f t="shared" si="6"/>
        <v>1.9265000000000001E-2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6.0191400000000002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49.997709259174414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659.34606565655315</v>
      </c>
      <c r="P3" s="36">
        <v>68.040000000000006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47.33</v>
      </c>
      <c r="U3" s="37">
        <f>SUMPRODUCT(LTA!J3:AN3,LTA!J$102:AN$102,LTA!J$104:AN$104)</f>
        <v>71.92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-45</v>
      </c>
      <c r="AA3" s="75">
        <f>STOA!I3</f>
        <v>0</v>
      </c>
      <c r="AB3" s="75">
        <f>-STOA!O3</f>
        <v>-434.03</v>
      </c>
      <c r="AC3">
        <f>SUMIF(B3:AB3,"&gt;0")*$AC$2-SUMIF(B3:AB3,"&lt;0")*($AC$2/(1-$AC$2))+SUMIF(AI3:AR3,"&gt;0")*$AC$2-SUMIF(AI3:AR3,"&lt;0")*($AC$2/(1-$AC$2))</f>
        <v>12.109974110140838</v>
      </c>
      <c r="AD3">
        <f>SUM(B3:AB3,AI3:AV3)-AC3</f>
        <v>379.06294080558661</v>
      </c>
      <c r="AE3">
        <f>'IDT-1'!C3</f>
        <v>0</v>
      </c>
      <c r="AF3" s="24"/>
      <c r="AG3">
        <f>SUM(AD3:AF3)</f>
        <v>379.06294080558661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-44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6.0191400000000002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49.997709259174414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659.34606565655315</v>
      </c>
      <c r="P4" s="36">
        <v>68.039999999999992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47.67</v>
      </c>
      <c r="U4" s="37">
        <f>SUMPRODUCT(LTA!J4:AN4,LTA!J$102:AN$102,LTA!J$104:AN$104)</f>
        <v>71.759999999999991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-65</v>
      </c>
      <c r="AA4" s="75">
        <f>STOA!I4</f>
        <v>0</v>
      </c>
      <c r="AB4" s="75">
        <f>-STOA!O4</f>
        <v>-434.03</v>
      </c>
      <c r="AC4">
        <f t="shared" ref="AC4:AC67" si="0">SUMIF(B4:AB4,"&gt;0")*$AC$2-SUMIF(B4:AB4,"&lt;0")*($AC$2/(1-$AC$2))+SUMIF(AI4:AR4,"&gt;0")*$AC$2-SUMIF(AI4:AR4,"&lt;0")*($AC$2/(1-$AC$2))</f>
        <v>12.263966949188841</v>
      </c>
      <c r="AD4">
        <f t="shared" ref="AD4:AD67" si="1">SUM(B4:AB4,AI4:AV4)-AC4</f>
        <v>361.08894796653857</v>
      </c>
      <c r="AE4">
        <f>'IDT-1'!C4</f>
        <v>0</v>
      </c>
      <c r="AF4" s="24"/>
      <c r="AG4">
        <f t="shared" ref="AG4:AG67" si="2">SUM(AD4:AF4)</f>
        <v>361.08894796653857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6.0191400000000002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49.997709259174414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662.60436056715321</v>
      </c>
      <c r="P5" s="36">
        <v>56.42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48</v>
      </c>
      <c r="U5" s="37">
        <f>SUMPRODUCT(LTA!J5:AN5,LTA!J$102:AN$102,LTA!J$104:AN$104)</f>
        <v>71.599999999999994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-85</v>
      </c>
      <c r="AA5" s="75">
        <f>STOA!I5</f>
        <v>0</v>
      </c>
      <c r="AB5" s="75">
        <f>-STOA!O5</f>
        <v>-434.03</v>
      </c>
      <c r="AC5">
        <f t="shared" si="0"/>
        <v>12.237512415062326</v>
      </c>
      <c r="AD5">
        <f t="shared" si="1"/>
        <v>347.92369741126521</v>
      </c>
      <c r="AE5">
        <f>'IDT-1'!C5</f>
        <v>0</v>
      </c>
      <c r="AF5" s="24"/>
      <c r="AG5">
        <f t="shared" si="2"/>
        <v>347.92369741126521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6.0191400000000002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49.997709259174414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662.60436056715321</v>
      </c>
      <c r="P6" s="36">
        <v>56.42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48.33</v>
      </c>
      <c r="U6" s="37">
        <f>SUMPRODUCT(LTA!J6:AN6,LTA!J$102:AN$102,LTA!J$104:AN$104)</f>
        <v>71.42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-100</v>
      </c>
      <c r="AA6" s="75">
        <f>STOA!I6</f>
        <v>0</v>
      </c>
      <c r="AB6" s="75">
        <f>-STOA!O6</f>
        <v>-434.03</v>
      </c>
      <c r="AC6">
        <f t="shared" si="0"/>
        <v>12.323483992311219</v>
      </c>
      <c r="AD6">
        <f t="shared" si="1"/>
        <v>337.98772583401632</v>
      </c>
      <c r="AE6">
        <f>'IDT-1'!C6</f>
        <v>0</v>
      </c>
      <c r="AF6" s="24"/>
      <c r="AG6">
        <f t="shared" si="2"/>
        <v>337.98772583401632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6.0191400000000002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49.997709259174414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658.7903021033718</v>
      </c>
      <c r="P7" s="36">
        <v>34.65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48.67</v>
      </c>
      <c r="U7" s="37">
        <f>SUMPRODUCT(LTA!J7:AN7,LTA!J$102:AN$102,LTA!J$104:AN$104)</f>
        <v>71.42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-105</v>
      </c>
      <c r="AA7" s="75">
        <f>STOA!I7</f>
        <v>0</v>
      </c>
      <c r="AB7" s="75">
        <f>-STOA!O7</f>
        <v>-434.03</v>
      </c>
      <c r="AC7">
        <f t="shared" si="0"/>
        <v>12.170732005289677</v>
      </c>
      <c r="AD7">
        <f t="shared" si="1"/>
        <v>305.89641935725638</v>
      </c>
      <c r="AE7">
        <f>'IDT-1'!C7</f>
        <v>0</v>
      </c>
      <c r="AF7" s="24"/>
      <c r="AG7">
        <f t="shared" si="2"/>
        <v>305.89641935725638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-24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6.0191400000000002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49.997709259174414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657.22453857508651</v>
      </c>
      <c r="P8" s="36">
        <v>34.65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55.67</v>
      </c>
      <c r="U8" s="37">
        <f>SUMPRODUCT(LTA!J8:AN8,LTA!J$102:AN$102,LTA!J$104:AN$104)</f>
        <v>66.599999999999994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-84</v>
      </c>
      <c r="AA8" s="75">
        <f>STOA!I8</f>
        <v>0</v>
      </c>
      <c r="AB8" s="75">
        <f>-STOA!O8</f>
        <v>-434.03</v>
      </c>
      <c r="AC8">
        <f t="shared" si="0"/>
        <v>12.082708856678302</v>
      </c>
      <c r="AD8">
        <f t="shared" si="1"/>
        <v>317.59867897758249</v>
      </c>
      <c r="AE8">
        <f>'IDT-1'!C8</f>
        <v>0</v>
      </c>
      <c r="AF8" s="24"/>
      <c r="AG8">
        <f t="shared" si="2"/>
        <v>317.59867897758249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-34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6.0191400000000002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49.997709259174414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664.96417985534185</v>
      </c>
      <c r="P9" s="36">
        <v>34.65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55.33</v>
      </c>
      <c r="U9" s="37">
        <f>SUMPRODUCT(LTA!J9:AN9,LTA!J$102:AN$102,LTA!J$104:AN$104)</f>
        <v>71.28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-94</v>
      </c>
      <c r="AA9" s="75">
        <f>STOA!I9</f>
        <v>0</v>
      </c>
      <c r="AB9" s="75">
        <f>-STOA!O9</f>
        <v>-434.03</v>
      </c>
      <c r="AC9">
        <f t="shared" si="0"/>
        <v>12.15876437025778</v>
      </c>
      <c r="AD9">
        <f t="shared" si="1"/>
        <v>332.60226474425843</v>
      </c>
      <c r="AE9">
        <f>'IDT-1'!C9</f>
        <v>0</v>
      </c>
      <c r="AF9" s="24"/>
      <c r="AG9">
        <f t="shared" si="2"/>
        <v>332.60226474425843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-21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6.0191400000000002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49.997709259174414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664.96417985534185</v>
      </c>
      <c r="P10" s="36">
        <v>34.65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54.67</v>
      </c>
      <c r="U10" s="37">
        <f>SUMPRODUCT(LTA!J10:AN10,LTA!J$102:AN$102,LTA!J$104:AN$104)</f>
        <v>71.28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-104</v>
      </c>
      <c r="AA10" s="75">
        <f>STOA!I10</f>
        <v>0</v>
      </c>
      <c r="AB10" s="75">
        <f>-STOA!O10</f>
        <v>-434.03</v>
      </c>
      <c r="AC10">
        <f t="shared" si="0"/>
        <v>12.322643524755561</v>
      </c>
      <c r="AD10">
        <f t="shared" si="1"/>
        <v>311.77838558976055</v>
      </c>
      <c r="AE10">
        <f>'IDT-1'!C10</f>
        <v>0</v>
      </c>
      <c r="AF10" s="24"/>
      <c r="AG10">
        <f t="shared" si="2"/>
        <v>311.77838558976055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-31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6.0191400000000002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49.997709259174414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663.34470171693602</v>
      </c>
      <c r="P11" s="36">
        <v>34.65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53.67</v>
      </c>
      <c r="U11" s="37">
        <f>SUMPRODUCT(LTA!J11:AN11,LTA!J$102:AN$102,LTA!J$104:AN$104)</f>
        <v>71.099999999999994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-114</v>
      </c>
      <c r="AA11" s="75">
        <f>STOA!I11</f>
        <v>0</v>
      </c>
      <c r="AB11" s="75">
        <f>-STOA!O11</f>
        <v>-434.03</v>
      </c>
      <c r="AC11">
        <f t="shared" si="0"/>
        <v>12.307599066117842</v>
      </c>
      <c r="AD11">
        <f t="shared" si="1"/>
        <v>307.99395190999246</v>
      </c>
      <c r="AE11">
        <f>'IDT-1'!C11</f>
        <v>0</v>
      </c>
      <c r="AF11" s="24"/>
      <c r="AG11">
        <f t="shared" si="2"/>
        <v>307.99395190999246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6.0191400000000002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49.997709259174414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663.34470171693602</v>
      </c>
      <c r="P12" s="36">
        <v>34.65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53.33</v>
      </c>
      <c r="U12" s="37">
        <f>SUMPRODUCT(LTA!J12:AN12,LTA!J$102:AN$102,LTA!J$104:AN$104)</f>
        <v>71.099999999999994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-219</v>
      </c>
      <c r="AA12" s="75">
        <f>STOA!I12</f>
        <v>0</v>
      </c>
      <c r="AB12" s="75">
        <f>-STOA!O12</f>
        <v>-334.03</v>
      </c>
      <c r="AC12">
        <f t="shared" si="0"/>
        <v>12.347098854742288</v>
      </c>
      <c r="AD12">
        <f t="shared" si="1"/>
        <v>302.61445212136812</v>
      </c>
      <c r="AE12">
        <f>'IDT-1'!C12</f>
        <v>0</v>
      </c>
      <c r="AF12" s="24"/>
      <c r="AG12">
        <f t="shared" si="2"/>
        <v>302.61445212136812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6.0191400000000002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49.997709259174414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661.75036352893608</v>
      </c>
      <c r="P13" s="36">
        <v>34.65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53</v>
      </c>
      <c r="U13" s="37">
        <f>SUMPRODUCT(LTA!J13:AN13,LTA!J$102:AN$102,LTA!J$104:AN$104)</f>
        <v>71.099999999999994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-234</v>
      </c>
      <c r="AA13" s="75">
        <f>STOA!I13</f>
        <v>0</v>
      </c>
      <c r="AB13" s="75">
        <f>-STOA!O13</f>
        <v>-334.03</v>
      </c>
      <c r="AC13">
        <f t="shared" si="0"/>
        <v>12.271636309888862</v>
      </c>
      <c r="AD13">
        <f t="shared" si="1"/>
        <v>307.76557647822153</v>
      </c>
      <c r="AE13">
        <f>'IDT-1'!C13</f>
        <v>0</v>
      </c>
      <c r="AF13" s="24"/>
      <c r="AG13">
        <f t="shared" si="2"/>
        <v>307.76557647822153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6.0191400000000002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49.997709259174414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661.75036352893608</v>
      </c>
      <c r="P14" s="36">
        <v>34.65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51.67</v>
      </c>
      <c r="U14" s="37">
        <f>SUMPRODUCT(LTA!J14:AN14,LTA!J$102:AN$102,LTA!J$104:AN$104)</f>
        <v>71.099999999999994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-239</v>
      </c>
      <c r="AA14" s="75">
        <f>STOA!I14</f>
        <v>0</v>
      </c>
      <c r="AB14" s="75">
        <f>-STOA!O14</f>
        <v>-334.03</v>
      </c>
      <c r="AC14">
        <f t="shared" si="0"/>
        <v>12.302820098513308</v>
      </c>
      <c r="AD14">
        <f t="shared" si="1"/>
        <v>301.4043926895971</v>
      </c>
      <c r="AE14">
        <f>'IDT-1'!C14</f>
        <v>0</v>
      </c>
      <c r="AF14" s="24"/>
      <c r="AG14">
        <f t="shared" si="2"/>
        <v>301.4043926895971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6.0191400000000002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49.997709259174414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663.36984166734192</v>
      </c>
      <c r="P15" s="36">
        <v>34.65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44.67</v>
      </c>
      <c r="U15" s="37">
        <f>SUMPRODUCT(LTA!J15:AN15,LTA!J$102:AN$102,LTA!J$104:AN$104)</f>
        <v>71.099999999999994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-244</v>
      </c>
      <c r="AA15" s="75">
        <f>STOA!I15</f>
        <v>0</v>
      </c>
      <c r="AB15" s="75">
        <f>-STOA!O15</f>
        <v>-334.03</v>
      </c>
      <c r="AC15">
        <f t="shared" si="0"/>
        <v>12.299979503500364</v>
      </c>
      <c r="AD15">
        <f t="shared" si="1"/>
        <v>291.02671142301585</v>
      </c>
      <c r="AE15">
        <f>'IDT-1'!C15</f>
        <v>0</v>
      </c>
      <c r="AF15" s="24"/>
      <c r="AG15">
        <f t="shared" si="2"/>
        <v>291.02671142301585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6.0191400000000002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49.997709259174414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663.36984166734192</v>
      </c>
      <c r="P16" s="36">
        <v>34.65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43.33</v>
      </c>
      <c r="U16" s="37">
        <f>SUMPRODUCT(LTA!J16:AN16,LTA!J$102:AN$102,LTA!J$104:AN$104)</f>
        <v>70.94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-244</v>
      </c>
      <c r="AA16" s="75">
        <f>STOA!I16</f>
        <v>0</v>
      </c>
      <c r="AB16" s="75">
        <f>-STOA!O16</f>
        <v>-334.03</v>
      </c>
      <c r="AC16">
        <f t="shared" si="0"/>
        <v>12.287379503500363</v>
      </c>
      <c r="AD16">
        <f t="shared" si="1"/>
        <v>289.53931142301587</v>
      </c>
      <c r="AE16">
        <f>'IDT-1'!C16</f>
        <v>0</v>
      </c>
      <c r="AF16" s="24"/>
      <c r="AG16">
        <f t="shared" si="2"/>
        <v>289.53931142301587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6.0191400000000002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49.997709259174414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663.37263347038424</v>
      </c>
      <c r="P17" s="36">
        <v>34.65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45</v>
      </c>
      <c r="U17" s="37">
        <f>SUMPRODUCT(LTA!J17:AN17,LTA!J$102:AN$102,LTA!J$104:AN$104)</f>
        <v>70.94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-239</v>
      </c>
      <c r="AA17" s="75">
        <f>STOA!I17</f>
        <v>0</v>
      </c>
      <c r="AB17" s="75">
        <f>-STOA!O17</f>
        <v>-334.03</v>
      </c>
      <c r="AC17">
        <f t="shared" si="0"/>
        <v>12.259075166021473</v>
      </c>
      <c r="AD17">
        <f t="shared" si="1"/>
        <v>296.24040756353713</v>
      </c>
      <c r="AE17">
        <f>'IDT-1'!C17</f>
        <v>0</v>
      </c>
      <c r="AF17" s="24"/>
      <c r="AG17">
        <f t="shared" si="2"/>
        <v>296.24040756353713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6.0191400000000002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49.997709259174414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663.46498693653712</v>
      </c>
      <c r="P18" s="36">
        <v>40.43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43.33</v>
      </c>
      <c r="U18" s="37">
        <f>SUMPRODUCT(LTA!J18:AN18,LTA!J$102:AN$102,LTA!J$104:AN$104)</f>
        <v>70.78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-239</v>
      </c>
      <c r="AA18" s="75">
        <f>STOA!I18</f>
        <v>0</v>
      </c>
      <c r="AB18" s="75">
        <f>-STOA!O18</f>
        <v>-334.03</v>
      </c>
      <c r="AC18">
        <f t="shared" si="0"/>
        <v>12.293030935137157</v>
      </c>
      <c r="AD18">
        <f t="shared" si="1"/>
        <v>300.24880526057427</v>
      </c>
      <c r="AE18">
        <f>'IDT-1'!C18</f>
        <v>0</v>
      </c>
      <c r="AF18" s="24"/>
      <c r="AG18">
        <f t="shared" si="2"/>
        <v>300.24880526057427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6.0191400000000002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49.997709259174414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663.46498693653712</v>
      </c>
      <c r="P19" s="36">
        <v>36.58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42.67</v>
      </c>
      <c r="U19" s="37">
        <f>SUMPRODUCT(LTA!J19:AN19,LTA!J$102:AN$102,LTA!J$104:AN$104)</f>
        <v>69.78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-229</v>
      </c>
      <c r="AA19" s="75">
        <f>STOA!I19</f>
        <v>0</v>
      </c>
      <c r="AB19" s="75">
        <f>-STOA!O19</f>
        <v>-334.03</v>
      </c>
      <c r="AC19">
        <f t="shared" si="0"/>
        <v>12.162035357888266</v>
      </c>
      <c r="AD19">
        <f t="shared" si="1"/>
        <v>304.86980083782316</v>
      </c>
      <c r="AE19">
        <f>'IDT-1'!C19</f>
        <v>0</v>
      </c>
      <c r="AF19" s="24"/>
      <c r="AG19">
        <f t="shared" si="2"/>
        <v>304.86980083782316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6.0191400000000002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49.997709259174414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670.85063189970401</v>
      </c>
      <c r="P20" s="36">
        <v>34.65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41.67</v>
      </c>
      <c r="U20" s="37">
        <f>SUMPRODUCT(LTA!J20:AN20,LTA!J$102:AN$102,LTA!J$104:AN$104)</f>
        <v>69.599999999999994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-224</v>
      </c>
      <c r="AA20" s="75">
        <f>STOA!I20</f>
        <v>0</v>
      </c>
      <c r="AB20" s="75">
        <f>-STOA!O20</f>
        <v>-334.03</v>
      </c>
      <c r="AC20">
        <f t="shared" si="0"/>
        <v>12.155594986954423</v>
      </c>
      <c r="AD20">
        <f t="shared" si="1"/>
        <v>314.15188617192388</v>
      </c>
      <c r="AE20">
        <f>'IDT-1'!C20</f>
        <v>0</v>
      </c>
      <c r="AF20" s="24"/>
      <c r="AG20">
        <f t="shared" si="2"/>
        <v>314.15188617192388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6.0191400000000002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49.997709259174414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675.90356257381961</v>
      </c>
      <c r="P21" s="36">
        <v>34.65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40.67</v>
      </c>
      <c r="U21" s="37">
        <f>SUMPRODUCT(LTA!J21:AN21,LTA!J$102:AN$102,LTA!J$104:AN$104)</f>
        <v>69.44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-219</v>
      </c>
      <c r="AA21" s="75">
        <f>STOA!I21</f>
        <v>0</v>
      </c>
      <c r="AB21" s="75">
        <f>-STOA!O21</f>
        <v>-334.03</v>
      </c>
      <c r="AC21">
        <f t="shared" si="0"/>
        <v>12.145939815992548</v>
      </c>
      <c r="AD21">
        <f t="shared" si="1"/>
        <v>323.05447201700139</v>
      </c>
      <c r="AE21">
        <f>'IDT-1'!C21</f>
        <v>0</v>
      </c>
      <c r="AF21" s="24"/>
      <c r="AG21">
        <f t="shared" si="2"/>
        <v>323.05447201700139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6.0191400000000002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49.997709259174414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670.88383444950932</v>
      </c>
      <c r="P22" s="36">
        <v>34.65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39.33</v>
      </c>
      <c r="U22" s="37">
        <f>SUMPRODUCT(LTA!J22:AN22,LTA!J$102:AN$102,LTA!J$104:AN$104)</f>
        <v>69.28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-209</v>
      </c>
      <c r="AA22" s="75">
        <f>STOA!I22</f>
        <v>0</v>
      </c>
      <c r="AB22" s="75">
        <f>-STOA!O22</f>
        <v>-334.03</v>
      </c>
      <c r="AC22">
        <f t="shared" si="0"/>
        <v>12.006462522499451</v>
      </c>
      <c r="AD22">
        <f t="shared" si="1"/>
        <v>326.67422118618418</v>
      </c>
      <c r="AE22">
        <f>'IDT-1'!C22</f>
        <v>0</v>
      </c>
      <c r="AF22" s="24"/>
      <c r="AG22">
        <f t="shared" si="2"/>
        <v>326.67422118618418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6.0191400000000002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49.997709259174414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680.48466399961524</v>
      </c>
      <c r="P23" s="36">
        <v>54.309999999999995</v>
      </c>
      <c r="Q23" s="36">
        <v>11.55</v>
      </c>
      <c r="R23" s="38">
        <v>0</v>
      </c>
      <c r="S23" s="38">
        <v>0</v>
      </c>
      <c r="T23" s="37">
        <f>SUMPRODUCT(LTA!J23:AN23,LTA!J$101:AN$101,LTA!J$104:AN$104)</f>
        <v>33.33</v>
      </c>
      <c r="U23" s="37">
        <f>SUMPRODUCT(LTA!J23:AN23,LTA!J$102:AN$102,LTA!J$104:AN$104)</f>
        <v>69.099999999999994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-220</v>
      </c>
      <c r="AA23" s="75">
        <f>STOA!I23</f>
        <v>0</v>
      </c>
      <c r="AB23" s="75">
        <f>-STOA!O23</f>
        <v>-334.03</v>
      </c>
      <c r="AC23">
        <f t="shared" si="0"/>
        <v>12.293524225694121</v>
      </c>
      <c r="AD23">
        <f t="shared" si="1"/>
        <v>338.46798903309548</v>
      </c>
      <c r="AE23">
        <f>'IDT-1'!C23</f>
        <v>0</v>
      </c>
      <c r="AF23" s="24"/>
      <c r="AG23">
        <f t="shared" si="2"/>
        <v>338.46798903309548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6.0191400000000002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49.997709259174414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680.56632674427067</v>
      </c>
      <c r="P24" s="36">
        <v>54.31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31.67</v>
      </c>
      <c r="U24" s="37">
        <f>SUMPRODUCT(LTA!J24:AN24,LTA!J$102:AN$102,LTA!J$104:AN$104)</f>
        <v>68.94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-185</v>
      </c>
      <c r="AA24" s="75">
        <f>STOA!I24</f>
        <v>0</v>
      </c>
      <c r="AB24" s="75">
        <f>-STOA!O24</f>
        <v>-334.03</v>
      </c>
      <c r="AC24">
        <f t="shared" si="0"/>
        <v>11.982431672378109</v>
      </c>
      <c r="AD24">
        <f t="shared" si="1"/>
        <v>372.04074433106678</v>
      </c>
      <c r="AE24">
        <f>'IDT-1'!C24</f>
        <v>0</v>
      </c>
      <c r="AF24" s="24"/>
      <c r="AG24">
        <f t="shared" si="2"/>
        <v>372.04074433106678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6.0191400000000002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49.997709259174414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702.42316428773154</v>
      </c>
      <c r="P25" s="36">
        <v>43.32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30.67</v>
      </c>
      <c r="U25" s="37">
        <f>SUMPRODUCT(LTA!J25:AN25,LTA!J$102:AN$102,LTA!J$104:AN$104)</f>
        <v>66.599999999999994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-145</v>
      </c>
      <c r="AA25" s="75">
        <f>STOA!I25</f>
        <v>0</v>
      </c>
      <c r="AB25" s="75">
        <f>-STOA!O25</f>
        <v>-334.03</v>
      </c>
      <c r="AC25">
        <f t="shared" si="0"/>
        <v>11.706810798747618</v>
      </c>
      <c r="AD25">
        <f t="shared" si="1"/>
        <v>419.84320274815832</v>
      </c>
      <c r="AE25">
        <f>'IDT-1'!C25</f>
        <v>0</v>
      </c>
      <c r="AF25" s="24"/>
      <c r="AG25">
        <f t="shared" si="2"/>
        <v>419.84320274815832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6.0191400000000002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49.997709259174414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712.60984421904368</v>
      </c>
      <c r="P26" s="36">
        <v>38.50253840574932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30</v>
      </c>
      <c r="U26" s="37">
        <f>SUMPRODUCT(LTA!J26:AN26,LTA!J$102:AN$102,LTA!J$104:AN$104)</f>
        <v>66.28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-110</v>
      </c>
      <c r="AA26" s="75">
        <f>STOA!I26</f>
        <v>0</v>
      </c>
      <c r="AB26" s="75">
        <f>-STOA!O26</f>
        <v>-334.03</v>
      </c>
      <c r="AC26">
        <f t="shared" si="0"/>
        <v>11.447105712407817</v>
      </c>
      <c r="AD26">
        <f t="shared" si="1"/>
        <v>459.48212617155951</v>
      </c>
      <c r="AE26">
        <f>'IDT-1'!C26</f>
        <v>0</v>
      </c>
      <c r="AF26" s="24"/>
      <c r="AG26">
        <f t="shared" si="2"/>
        <v>459.48212617155951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6.0191400000000002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699.41275393974161</v>
      </c>
      <c r="P27" s="36">
        <v>54.309999999999995</v>
      </c>
      <c r="Q27" s="36">
        <v>11.55</v>
      </c>
      <c r="R27" s="38">
        <v>0</v>
      </c>
      <c r="S27" s="38">
        <v>0</v>
      </c>
      <c r="T27" s="37">
        <f>SUMPRODUCT(LTA!J27:AN27,LTA!J$101:AN$101,LTA!J$104:AN$104)</f>
        <v>28.33</v>
      </c>
      <c r="U27" s="37">
        <f>SUMPRODUCT(LTA!J27:AN27,LTA!J$102:AN$102,LTA!J$104:AN$104)</f>
        <v>65.94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-50</v>
      </c>
      <c r="AA27" s="75">
        <f>STOA!I27</f>
        <v>0</v>
      </c>
      <c r="AB27" s="75">
        <f>-STOA!O27</f>
        <v>-300</v>
      </c>
      <c r="AC27">
        <f t="shared" si="0"/>
        <v>10.808105951853006</v>
      </c>
      <c r="AD27">
        <f t="shared" si="1"/>
        <v>536.75378798788859</v>
      </c>
      <c r="AE27">
        <f>'IDT-1'!C27</f>
        <v>0</v>
      </c>
      <c r="AF27" s="24"/>
      <c r="AG27">
        <f t="shared" si="2"/>
        <v>536.75378798788859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6.0191400000000002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725.81951477990003</v>
      </c>
      <c r="P28" s="36">
        <v>54.309999999999995</v>
      </c>
      <c r="Q28" s="36">
        <v>11.55</v>
      </c>
      <c r="R28" s="38">
        <v>0.6100000000000001</v>
      </c>
      <c r="S28" s="38">
        <v>0</v>
      </c>
      <c r="T28" s="37">
        <f>SUMPRODUCT(LTA!J28:AN28,LTA!J$101:AN$101,LTA!J$104:AN$104)</f>
        <v>27.33</v>
      </c>
      <c r="U28" s="37">
        <f>SUMPRODUCT(LTA!J28:AN28,LTA!J$102:AN$102,LTA!J$104:AN$104)</f>
        <v>65.44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-20</v>
      </c>
      <c r="AA28" s="75">
        <f>STOA!I28</f>
        <v>0</v>
      </c>
      <c r="AB28" s="75">
        <f>-STOA!O28</f>
        <v>-300</v>
      </c>
      <c r="AC28">
        <f t="shared" si="0"/>
        <v>10.742898537988998</v>
      </c>
      <c r="AD28">
        <f t="shared" si="1"/>
        <v>595.33575624191099</v>
      </c>
      <c r="AE28">
        <f>'IDT-1'!C28</f>
        <v>0</v>
      </c>
      <c r="AF28" s="24"/>
      <c r="AG28">
        <f t="shared" si="2"/>
        <v>595.33575624191099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-15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6.0191400000000002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760.37951906245121</v>
      </c>
      <c r="P29" s="36">
        <v>54.309999999999995</v>
      </c>
      <c r="Q29" s="36">
        <v>18.64</v>
      </c>
      <c r="R29" s="38">
        <v>4.1799999999999988</v>
      </c>
      <c r="S29" s="38">
        <v>0</v>
      </c>
      <c r="T29" s="37">
        <f>SUMPRODUCT(LTA!J29:AN29,LTA!J$101:AN$101,LTA!J$104:AN$104)</f>
        <v>26.67</v>
      </c>
      <c r="U29" s="37">
        <f>SUMPRODUCT(LTA!J29:AN29,LTA!J$102:AN$102,LTA!J$104:AN$104)</f>
        <v>67.94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11.01113520808909</v>
      </c>
      <c r="AD29">
        <f t="shared" si="1"/>
        <v>657.12752385436204</v>
      </c>
      <c r="AE29">
        <f>'IDT-1'!C29</f>
        <v>-5</v>
      </c>
      <c r="AF29" s="24"/>
      <c r="AG29">
        <f t="shared" si="2"/>
        <v>652.12752385436204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6.0191400000000002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766.88132334189686</v>
      </c>
      <c r="P30" s="36">
        <v>54.31</v>
      </c>
      <c r="Q30" s="36">
        <v>18.64</v>
      </c>
      <c r="R30" s="38">
        <v>10.210000000000001</v>
      </c>
      <c r="S30" s="38">
        <v>0</v>
      </c>
      <c r="T30" s="37">
        <f>SUMPRODUCT(LTA!J30:AN30,LTA!J$101:AN$101,LTA!J$104:AN$104)</f>
        <v>26</v>
      </c>
      <c r="U30" s="37">
        <f>SUMPRODUCT(LTA!J30:AN30,LTA!J$102:AN$102,LTA!J$104:AN$104)</f>
        <v>114.58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11.54490615266088</v>
      </c>
      <c r="AD30">
        <f t="shared" si="1"/>
        <v>710.09555718923605</v>
      </c>
      <c r="AE30">
        <f>'IDT-1'!C30</f>
        <v>0</v>
      </c>
      <c r="AF30" s="24"/>
      <c r="AG30">
        <f t="shared" si="2"/>
        <v>710.09555718923605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49.999191003964079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830.38082450680315</v>
      </c>
      <c r="P31" s="36">
        <v>54.309999999999995</v>
      </c>
      <c r="Q31" s="36">
        <v>22.05</v>
      </c>
      <c r="R31" s="38">
        <v>20.81</v>
      </c>
      <c r="S31" s="38">
        <v>0</v>
      </c>
      <c r="T31" s="37">
        <f>SUMPRODUCT(LTA!J31:AN31,LTA!J$101:AN$101,LTA!J$104:AN$104)</f>
        <v>33.22</v>
      </c>
      <c r="U31" s="37">
        <f>SUMPRODUCT(LTA!J31:AN31,LTA!J$102:AN$102,LTA!J$104:AN$104)</f>
        <v>115.58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12.858008207621623</v>
      </c>
      <c r="AD31">
        <f t="shared" si="1"/>
        <v>724.51114730314544</v>
      </c>
      <c r="AE31">
        <f>'IDT-1'!C31</f>
        <v>0</v>
      </c>
      <c r="AF31" s="24"/>
      <c r="AG31">
        <f t="shared" si="2"/>
        <v>724.51114730314544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6.0191400000000002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49.999191003964079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840.66504913706297</v>
      </c>
      <c r="P32" s="36">
        <v>54.309999999999995</v>
      </c>
      <c r="Q32" s="36">
        <v>22.05</v>
      </c>
      <c r="R32" s="38">
        <v>24.45</v>
      </c>
      <c r="S32" s="38">
        <v>0</v>
      </c>
      <c r="T32" s="37">
        <f>SUMPRODUCT(LTA!J32:AN32,LTA!J$101:AN$101,LTA!J$104:AN$104)</f>
        <v>39.949999999999996</v>
      </c>
      <c r="U32" s="37">
        <f>SUMPRODUCT(LTA!J32:AN32,LTA!J$102:AN$102,LTA!J$104:AN$104)</f>
        <v>115.24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12.859224540018028</v>
      </c>
      <c r="AD32">
        <f t="shared" si="1"/>
        <v>764.82415560100912</v>
      </c>
      <c r="AE32">
        <f>'IDT-1'!C32</f>
        <v>-10</v>
      </c>
      <c r="AF32" s="24"/>
      <c r="AG32">
        <f t="shared" si="2"/>
        <v>754.82415560100912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6.0191400000000002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49.999191003964079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836.56539514902738</v>
      </c>
      <c r="P33" s="36">
        <v>54.309999999999995</v>
      </c>
      <c r="Q33" s="36">
        <v>22.05</v>
      </c>
      <c r="R33" s="38">
        <v>24.45</v>
      </c>
      <c r="S33" s="38">
        <v>0</v>
      </c>
      <c r="T33" s="37">
        <f>SUMPRODUCT(LTA!J33:AN33,LTA!J$101:AN$101,LTA!J$104:AN$104)</f>
        <v>50.3</v>
      </c>
      <c r="U33" s="37">
        <f>SUMPRODUCT(LTA!J33:AN33,LTA!J$102:AN$102,LTA!J$104:AN$104)</f>
        <v>114.74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12.87364281561897</v>
      </c>
      <c r="AD33">
        <f t="shared" si="1"/>
        <v>774.56008333737236</v>
      </c>
      <c r="AE33">
        <f>'IDT-1'!C33</f>
        <v>-10</v>
      </c>
      <c r="AF33" s="24"/>
      <c r="AG33">
        <f t="shared" si="2"/>
        <v>764.56008333737236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6.0191400000000002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49.999191003964079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805.52440800173201</v>
      </c>
      <c r="P34" s="36">
        <v>54.309999999999995</v>
      </c>
      <c r="Q34" s="36">
        <v>22.05</v>
      </c>
      <c r="R34" s="38">
        <v>24.45</v>
      </c>
      <c r="S34" s="38">
        <v>0</v>
      </c>
      <c r="T34" s="37">
        <f>SUMPRODUCT(LTA!J34:AN34,LTA!J$101:AN$101,LTA!J$104:AN$104)</f>
        <v>68.41</v>
      </c>
      <c r="U34" s="37">
        <f>SUMPRODUCT(LTA!J34:AN34,LTA!J$102:AN$102,LTA!J$104:AN$104)</f>
        <v>114.39999999999999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12.736753050407023</v>
      </c>
      <c r="AD34">
        <f t="shared" si="1"/>
        <v>764.42598595528921</v>
      </c>
      <c r="AE34">
        <f>'IDT-1'!C34</f>
        <v>0</v>
      </c>
      <c r="AF34" s="24"/>
      <c r="AG34">
        <f t="shared" si="2"/>
        <v>764.42598595528921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6.0191400000000002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49.999191003964079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789.86904820869995</v>
      </c>
      <c r="P35" s="36">
        <v>54.309999999999995</v>
      </c>
      <c r="Q35" s="36">
        <v>22.05</v>
      </c>
      <c r="R35" s="38">
        <v>24.45</v>
      </c>
      <c r="S35" s="38">
        <v>0</v>
      </c>
      <c r="T35" s="37">
        <f>SUMPRODUCT(LTA!J35:AN35,LTA!J$101:AN$101,LTA!J$104:AN$104)</f>
        <v>90.34</v>
      </c>
      <c r="U35" s="37">
        <f>SUMPRODUCT(LTA!J35:AN35,LTA!J$102:AN$102,LTA!J$104:AN$104)</f>
        <v>115.39999999999999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12.81480234359533</v>
      </c>
      <c r="AD35">
        <f t="shared" si="1"/>
        <v>769.62257686906855</v>
      </c>
      <c r="AE35">
        <f>'IDT-1'!C35</f>
        <v>-10</v>
      </c>
      <c r="AF35" s="24"/>
      <c r="AG35">
        <f t="shared" si="2"/>
        <v>759.62257686906855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6.0191400000000002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49.999191003964079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776.2171329154778</v>
      </c>
      <c r="P36" s="36">
        <v>54.309999999999995</v>
      </c>
      <c r="Q36" s="36">
        <v>22.05</v>
      </c>
      <c r="R36" s="38">
        <v>24.45</v>
      </c>
      <c r="S36" s="38">
        <v>0</v>
      </c>
      <c r="T36" s="37">
        <f>SUMPRODUCT(LTA!J36:AN36,LTA!J$101:AN$101,LTA!J$104:AN$104)</f>
        <v>112.35</v>
      </c>
      <c r="U36" s="37">
        <f>SUMPRODUCT(LTA!J36:AN36,LTA!J$102:AN$102,LTA!J$104:AN$104)</f>
        <v>114.39999999999999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13.046033409630047</v>
      </c>
      <c r="AD36">
        <f t="shared" si="1"/>
        <v>756.74943050981176</v>
      </c>
      <c r="AE36">
        <f>'IDT-1'!C36</f>
        <v>0</v>
      </c>
      <c r="AF36" s="24"/>
      <c r="AG36">
        <f t="shared" si="2"/>
        <v>756.74943050981176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6.0191400000000002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671.4751283600184</v>
      </c>
      <c r="P37" s="36">
        <v>54.309999999999995</v>
      </c>
      <c r="Q37" s="36">
        <v>11.55</v>
      </c>
      <c r="R37" s="38">
        <v>24.45</v>
      </c>
      <c r="S37" s="38">
        <v>0</v>
      </c>
      <c r="T37" s="37">
        <f>SUMPRODUCT(LTA!J37:AN37,LTA!J$101:AN$101,LTA!J$104:AN$104)</f>
        <v>133.44999999999999</v>
      </c>
      <c r="U37" s="37">
        <f>SUMPRODUCT(LTA!J37:AN37,LTA!J$102:AN$102,LTA!J$104:AN$104)</f>
        <v>112.89999999999999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11.658137483913546</v>
      </c>
      <c r="AD37">
        <f t="shared" si="1"/>
        <v>731.49613087610498</v>
      </c>
      <c r="AE37">
        <f>'IDT-1'!C37</f>
        <v>0</v>
      </c>
      <c r="AF37" s="24"/>
      <c r="AG37">
        <f t="shared" si="2"/>
        <v>731.49613087610498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6.0191400000000002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671.46756183103332</v>
      </c>
      <c r="P38" s="36">
        <v>54.31</v>
      </c>
      <c r="Q38" s="36">
        <v>11.55</v>
      </c>
      <c r="R38" s="38">
        <v>24.45</v>
      </c>
      <c r="S38" s="38">
        <v>0</v>
      </c>
      <c r="T38" s="37">
        <f>SUMPRODUCT(LTA!J38:AN38,LTA!J$101:AN$101,LTA!J$104:AN$104)</f>
        <v>154.78</v>
      </c>
      <c r="U38" s="37">
        <f>SUMPRODUCT(LTA!J38:AN38,LTA!J$102:AN$102,LTA!J$104:AN$104)</f>
        <v>112.24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12.001125079567849</v>
      </c>
      <c r="AD38">
        <f t="shared" si="1"/>
        <v>731.81557675146541</v>
      </c>
      <c r="AE38">
        <f>'IDT-1'!C38</f>
        <v>-4</v>
      </c>
      <c r="AF38" s="24"/>
      <c r="AG38">
        <f t="shared" si="2"/>
        <v>727.81557675146541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-41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6.0191400000000002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668.96295603761189</v>
      </c>
      <c r="P39" s="36">
        <v>54.309999999999995</v>
      </c>
      <c r="Q39" s="36">
        <v>11.55</v>
      </c>
      <c r="R39" s="38">
        <v>24.45</v>
      </c>
      <c r="S39" s="38">
        <v>0</v>
      </c>
      <c r="T39" s="37">
        <f>SUMPRODUCT(LTA!J39:AN39,LTA!J$101:AN$101,LTA!J$104:AN$104)</f>
        <v>173.83999999999997</v>
      </c>
      <c r="U39" s="37">
        <f>SUMPRODUCT(LTA!J39:AN39,LTA!J$102:AN$102,LTA!J$104:AN$104)</f>
        <v>111.24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12.208030810427111</v>
      </c>
      <c r="AD39">
        <f t="shared" si="1"/>
        <v>738.16406522718466</v>
      </c>
      <c r="AE39">
        <f>'IDT-1'!C39</f>
        <v>-24</v>
      </c>
      <c r="AF39" s="24"/>
      <c r="AG39">
        <f t="shared" si="2"/>
        <v>714.16406522718466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6.0191400000000002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665.42194048156989</v>
      </c>
      <c r="P40" s="36">
        <v>54.309999999999995</v>
      </c>
      <c r="Q40" s="36">
        <v>11.55</v>
      </c>
      <c r="R40" s="38">
        <v>24.45</v>
      </c>
      <c r="S40" s="38">
        <v>0</v>
      </c>
      <c r="T40" s="37">
        <f>SUMPRODUCT(LTA!J40:AN40,LTA!J$101:AN$101,LTA!J$104:AN$104)</f>
        <v>189.62</v>
      </c>
      <c r="U40" s="37">
        <f>SUMPRODUCT(LTA!J40:AN40,LTA!J$102:AN$102,LTA!J$104:AN$104)</f>
        <v>110.89999999999999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12.206328387057692</v>
      </c>
      <c r="AD40">
        <f t="shared" si="1"/>
        <v>762.06475209451219</v>
      </c>
      <c r="AE40">
        <f>'IDT-1'!C40</f>
        <v>-39</v>
      </c>
      <c r="AF40" s="24"/>
      <c r="AG40">
        <f t="shared" si="2"/>
        <v>723.06475209451219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6.0191400000000002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661.50488818676956</v>
      </c>
      <c r="P41" s="36">
        <v>54.309999999999995</v>
      </c>
      <c r="Q41" s="36">
        <v>11.55</v>
      </c>
      <c r="R41" s="38">
        <v>24.45</v>
      </c>
      <c r="S41" s="38">
        <v>0</v>
      </c>
      <c r="T41" s="37">
        <f>SUMPRODUCT(LTA!J41:AN41,LTA!J$101:AN$101,LTA!J$104:AN$104)</f>
        <v>205.16</v>
      </c>
      <c r="U41" s="37">
        <f>SUMPRODUCT(LTA!J41:AN41,LTA!J$102:AN$102,LTA!J$104:AN$104)</f>
        <v>110.39999999999999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12.104924520108918</v>
      </c>
      <c r="AD41">
        <f t="shared" si="1"/>
        <v>796.28910366666048</v>
      </c>
      <c r="AE41">
        <f>'IDT-1'!C41</f>
        <v>-54</v>
      </c>
      <c r="AF41" s="24"/>
      <c r="AG41">
        <f t="shared" si="2"/>
        <v>742.28910366666048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6.0191400000000002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662.87084202209655</v>
      </c>
      <c r="P42" s="36">
        <v>54.309999999999995</v>
      </c>
      <c r="Q42" s="36">
        <v>21.18</v>
      </c>
      <c r="R42" s="38">
        <v>24.449999999999996</v>
      </c>
      <c r="S42" s="38">
        <v>0</v>
      </c>
      <c r="T42" s="37">
        <f>SUMPRODUCT(LTA!J42:AN42,LTA!J$101:AN$101,LTA!J$104:AN$104)</f>
        <v>222.09</v>
      </c>
      <c r="U42" s="37">
        <f>SUMPRODUCT(LTA!J42:AN42,LTA!J$102:AN$102,LTA!J$104:AN$104)</f>
        <v>109.58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-5</v>
      </c>
      <c r="AA42" s="75">
        <f>STOA!I42</f>
        <v>0</v>
      </c>
      <c r="AB42" s="75">
        <f>-STOA!O42</f>
        <v>-300</v>
      </c>
      <c r="AC42">
        <f t="shared" si="0"/>
        <v>12.629105052696783</v>
      </c>
      <c r="AD42">
        <f t="shared" si="1"/>
        <v>787.87087696939966</v>
      </c>
      <c r="AE42">
        <f>'IDT-1'!C42</f>
        <v>-30</v>
      </c>
      <c r="AF42" s="24"/>
      <c r="AG42">
        <f t="shared" si="2"/>
        <v>757.87087696939966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6.0191400000000002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659.29468877162435</v>
      </c>
      <c r="P43" s="36">
        <v>54.309999999999995</v>
      </c>
      <c r="Q43" s="36">
        <v>11.55</v>
      </c>
      <c r="R43" s="38">
        <v>24.449999999999996</v>
      </c>
      <c r="S43" s="38">
        <v>0</v>
      </c>
      <c r="T43" s="37">
        <f>SUMPRODUCT(LTA!J43:AN43,LTA!J$101:AN$101,LTA!J$104:AN$104)</f>
        <v>235.83</v>
      </c>
      <c r="U43" s="37">
        <f>SUMPRODUCT(LTA!J43:AN43,LTA!J$102:AN$102,LTA!J$104:AN$104)</f>
        <v>71.569999999999993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12.229593788143927</v>
      </c>
      <c r="AD43">
        <f t="shared" si="1"/>
        <v>760.79423498348035</v>
      </c>
      <c r="AE43">
        <f>'IDT-1'!C43</f>
        <v>-9</v>
      </c>
      <c r="AF43" s="24"/>
      <c r="AG43">
        <f t="shared" si="2"/>
        <v>751.79423498348035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6.0191400000000002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659.2952038663849</v>
      </c>
      <c r="P44" s="36">
        <v>54.309999999999995</v>
      </c>
      <c r="Q44" s="36">
        <v>11.55</v>
      </c>
      <c r="R44" s="38">
        <v>24.449999999999996</v>
      </c>
      <c r="S44" s="38">
        <v>0</v>
      </c>
      <c r="T44" s="37">
        <f>SUMPRODUCT(LTA!J44:AN44,LTA!J$101:AN$101,LTA!J$104:AN$104)</f>
        <v>248.70000000000002</v>
      </c>
      <c r="U44" s="37">
        <f>SUMPRODUCT(LTA!J44:AN44,LTA!J$102:AN$102,LTA!J$104:AN$104)</f>
        <v>71.23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-5</v>
      </c>
      <c r="AA44" s="75">
        <f>STOA!I44</f>
        <v>0</v>
      </c>
      <c r="AB44" s="75">
        <f>-STOA!O44</f>
        <v>-300</v>
      </c>
      <c r="AC44">
        <f t="shared" si="0"/>
        <v>12.478859796263031</v>
      </c>
      <c r="AD44">
        <f t="shared" si="1"/>
        <v>756.07548407012189</v>
      </c>
      <c r="AE44">
        <f>'IDT-1'!C44</f>
        <v>0</v>
      </c>
      <c r="AF44" s="24"/>
      <c r="AG44">
        <f t="shared" si="2"/>
        <v>756.07548407012189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-52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6.0191400000000002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659.29534774909689</v>
      </c>
      <c r="P45" s="36">
        <v>54.309999999999995</v>
      </c>
      <c r="Q45" s="36">
        <v>11.55</v>
      </c>
      <c r="R45" s="38">
        <v>24.449999999999996</v>
      </c>
      <c r="S45" s="38">
        <v>0</v>
      </c>
      <c r="T45" s="37">
        <f>SUMPRODUCT(LTA!J45:AN45,LTA!J$101:AN$101,LTA!J$104:AN$104)</f>
        <v>257.36</v>
      </c>
      <c r="U45" s="37">
        <f>SUMPRODUCT(LTA!J45:AN45,LTA!J$102:AN$102,LTA!J$104:AN$104)</f>
        <v>69.569999999999993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-10</v>
      </c>
      <c r="AA45" s="75">
        <f>STOA!I45</f>
        <v>0</v>
      </c>
      <c r="AB45" s="75">
        <f>-STOA!O45</f>
        <v>-300</v>
      </c>
      <c r="AC45">
        <f t="shared" si="0"/>
        <v>12.664728370751146</v>
      </c>
      <c r="AD45">
        <f t="shared" si="1"/>
        <v>747.88975937834562</v>
      </c>
      <c r="AE45">
        <f>'IDT-1'!C45</f>
        <v>0</v>
      </c>
      <c r="AF45" s="24"/>
      <c r="AG45">
        <f t="shared" si="2"/>
        <v>747.88975937834562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6.0191400000000002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659.295540922535</v>
      </c>
      <c r="P46" s="36">
        <v>54.309999999999995</v>
      </c>
      <c r="Q46" s="36">
        <v>11.55</v>
      </c>
      <c r="R46" s="38">
        <v>24.449999999999996</v>
      </c>
      <c r="S46" s="38">
        <v>0</v>
      </c>
      <c r="T46" s="37">
        <f>SUMPRODUCT(LTA!J46:AN46,LTA!J$101:AN$101,LTA!J$104:AN$104)</f>
        <v>261.25</v>
      </c>
      <c r="U46" s="37">
        <f>SUMPRODUCT(LTA!J46:AN46,LTA!J$102:AN$102,LTA!J$104:AN$104)</f>
        <v>64.759999999999991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-20</v>
      </c>
      <c r="AA46" s="75">
        <f>STOA!I46</f>
        <v>0</v>
      </c>
      <c r="AB46" s="75">
        <f>-STOA!O46</f>
        <v>-300</v>
      </c>
      <c r="AC46">
        <f t="shared" si="0"/>
        <v>12.682415466582693</v>
      </c>
      <c r="AD46">
        <f t="shared" si="1"/>
        <v>743.95226545595222</v>
      </c>
      <c r="AE46">
        <f>'IDT-1'!C46</f>
        <v>0</v>
      </c>
      <c r="AF46" s="24"/>
      <c r="AG46">
        <f t="shared" si="2"/>
        <v>743.95226545595222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-55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6.0191400000000002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654.89516216073866</v>
      </c>
      <c r="P47" s="36">
        <v>54.309999999999995</v>
      </c>
      <c r="Q47" s="36">
        <v>11.55</v>
      </c>
      <c r="R47" s="38">
        <v>24.449999999999996</v>
      </c>
      <c r="S47" s="38">
        <v>0</v>
      </c>
      <c r="T47" s="37">
        <f>SUMPRODUCT(LTA!J47:AN47,LTA!J$101:AN$101,LTA!J$104:AN$104)</f>
        <v>265.07000000000005</v>
      </c>
      <c r="U47" s="37">
        <f>SUMPRODUCT(LTA!J47:AN47,LTA!J$102:AN$102,LTA!J$104:AN$104)</f>
        <v>69.569999999999993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-25</v>
      </c>
      <c r="AA47" s="75">
        <f>STOA!I47</f>
        <v>0</v>
      </c>
      <c r="AB47" s="75">
        <f>-STOA!O47</f>
        <v>-300</v>
      </c>
      <c r="AC47">
        <f t="shared" si="0"/>
        <v>12.819598177682272</v>
      </c>
      <c r="AD47">
        <f t="shared" si="1"/>
        <v>736.04470398305637</v>
      </c>
      <c r="AE47">
        <f>'IDT-1'!C47</f>
        <v>0</v>
      </c>
      <c r="AF47" s="24"/>
      <c r="AG47">
        <f t="shared" si="2"/>
        <v>736.04470398305637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6.0191400000000002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656.11191035931154</v>
      </c>
      <c r="P48" s="36">
        <v>54.309999999999995</v>
      </c>
      <c r="Q48" s="36">
        <v>11.55</v>
      </c>
      <c r="R48" s="38">
        <v>24.449999999999996</v>
      </c>
      <c r="S48" s="38">
        <v>0</v>
      </c>
      <c r="T48" s="37">
        <f>SUMPRODUCT(LTA!J48:AN48,LTA!J$101:AN$101,LTA!J$104:AN$104)</f>
        <v>265.07000000000005</v>
      </c>
      <c r="U48" s="37">
        <f>SUMPRODUCT(LTA!J48:AN48,LTA!J$102:AN$102,LTA!J$104:AN$104)</f>
        <v>69.569999999999993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-30</v>
      </c>
      <c r="AA48" s="75">
        <f>STOA!I48</f>
        <v>0</v>
      </c>
      <c r="AB48" s="75">
        <f>-STOA!O48</f>
        <v>-300</v>
      </c>
      <c r="AC48">
        <f t="shared" si="0"/>
        <v>12.855232335724951</v>
      </c>
      <c r="AD48">
        <f t="shared" si="1"/>
        <v>734.22581802358638</v>
      </c>
      <c r="AE48">
        <f>'IDT-1'!C48</f>
        <v>0</v>
      </c>
      <c r="AF48" s="24"/>
      <c r="AG48">
        <f t="shared" si="2"/>
        <v>734.22581802358638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6.0191400000000002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647.51199353282095</v>
      </c>
      <c r="P49" s="36">
        <v>68.040000000000006</v>
      </c>
      <c r="Q49" s="36">
        <v>11.55</v>
      </c>
      <c r="R49" s="38">
        <v>24.449999999999996</v>
      </c>
      <c r="S49" s="38">
        <v>0</v>
      </c>
      <c r="T49" s="37">
        <f>SUMPRODUCT(LTA!J49:AN49,LTA!J$101:AN$101,LTA!J$104:AN$104)</f>
        <v>265.07000000000005</v>
      </c>
      <c r="U49" s="37">
        <f>SUMPRODUCT(LTA!J49:AN49,LTA!J$102:AN$102,LTA!J$104:AN$104)</f>
        <v>69.569999999999993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-45</v>
      </c>
      <c r="AA49" s="75">
        <f>STOA!I49</f>
        <v>0</v>
      </c>
      <c r="AB49" s="75">
        <f>-STOA!O49</f>
        <v>-300</v>
      </c>
      <c r="AC49">
        <f t="shared" si="0"/>
        <v>13.237171343377993</v>
      </c>
      <c r="AD49">
        <f t="shared" si="1"/>
        <v>698.97396218944289</v>
      </c>
      <c r="AE49">
        <f>'IDT-1'!C49</f>
        <v>0</v>
      </c>
      <c r="AF49" s="24"/>
      <c r="AG49">
        <f t="shared" si="2"/>
        <v>698.97396218944289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6.0191400000000002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645.94556238876862</v>
      </c>
      <c r="P50" s="36">
        <v>68.040000000000006</v>
      </c>
      <c r="Q50" s="36">
        <v>11.55</v>
      </c>
      <c r="R50" s="38">
        <v>24.449999999999996</v>
      </c>
      <c r="S50" s="38">
        <v>0</v>
      </c>
      <c r="T50" s="37">
        <f>SUMPRODUCT(LTA!J50:AN50,LTA!J$101:AN$101,LTA!J$104:AN$104)</f>
        <v>265.07000000000005</v>
      </c>
      <c r="U50" s="37">
        <f>SUMPRODUCT(LTA!J50:AN50,LTA!J$102:AN$102,LTA!J$104:AN$104)</f>
        <v>69.569999999999993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-55</v>
      </c>
      <c r="AA50" s="75">
        <f>STOA!I50</f>
        <v>0</v>
      </c>
      <c r="AB50" s="75">
        <f>-STOA!O50</f>
        <v>-300</v>
      </c>
      <c r="AC50">
        <f t="shared" si="0"/>
        <v>13.240955637217732</v>
      </c>
      <c r="AD50">
        <f t="shared" si="1"/>
        <v>695.40374675155078</v>
      </c>
      <c r="AE50">
        <f>'IDT-1'!C50</f>
        <v>0</v>
      </c>
      <c r="AF50" s="24"/>
      <c r="AG50">
        <f t="shared" si="2"/>
        <v>695.40374675155078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6.0191400000000002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630.82160063751462</v>
      </c>
      <c r="P51" s="36">
        <v>36.090000000000003</v>
      </c>
      <c r="Q51" s="36">
        <v>11.55</v>
      </c>
      <c r="R51" s="38">
        <v>24.449999999999996</v>
      </c>
      <c r="S51" s="38">
        <v>0</v>
      </c>
      <c r="T51" s="37">
        <f>SUMPRODUCT(LTA!J51:AN51,LTA!J$101:AN$101,LTA!J$104:AN$104)</f>
        <v>265.07000000000005</v>
      </c>
      <c r="U51" s="37">
        <f>SUMPRODUCT(LTA!J51:AN51,LTA!J$102:AN$102,LTA!J$104:AN$104)</f>
        <v>59.94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-34</v>
      </c>
      <c r="AA51" s="75">
        <f>STOA!I51</f>
        <v>0</v>
      </c>
      <c r="AB51" s="75">
        <f>-STOA!O51</f>
        <v>-300</v>
      </c>
      <c r="AC51">
        <f t="shared" si="0"/>
        <v>12.256372895013858</v>
      </c>
      <c r="AD51">
        <f t="shared" si="1"/>
        <v>699.68436774250097</v>
      </c>
      <c r="AE51">
        <f>'IDT-1'!C51</f>
        <v>0</v>
      </c>
      <c r="AF51" s="24"/>
      <c r="AG51">
        <f t="shared" si="2"/>
        <v>699.68436774250097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-38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6.0191400000000002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613.7015180000717</v>
      </c>
      <c r="P52" s="36">
        <v>35.619999999999997</v>
      </c>
      <c r="Q52" s="36">
        <v>11.55</v>
      </c>
      <c r="R52" s="38">
        <v>24.449999999999996</v>
      </c>
      <c r="S52" s="38">
        <v>0</v>
      </c>
      <c r="T52" s="37">
        <f>SUMPRODUCT(LTA!J52:AN52,LTA!J$101:AN$101,LTA!J$104:AN$104)</f>
        <v>265.07000000000005</v>
      </c>
      <c r="U52" s="37">
        <f>SUMPRODUCT(LTA!J52:AN52,LTA!J$102:AN$102,LTA!J$104:AN$104)</f>
        <v>59.94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-44</v>
      </c>
      <c r="AA52" s="75">
        <f>STOA!I52</f>
        <v>0</v>
      </c>
      <c r="AB52" s="75">
        <f>-STOA!O52</f>
        <v>-300</v>
      </c>
      <c r="AC52">
        <f t="shared" si="0"/>
        <v>12.193327778108225</v>
      </c>
      <c r="AD52">
        <f t="shared" si="1"/>
        <v>672.15733022196343</v>
      </c>
      <c r="AE52">
        <f>'IDT-1'!C52</f>
        <v>0</v>
      </c>
      <c r="AF52" s="24"/>
      <c r="AG52">
        <f t="shared" si="2"/>
        <v>672.15733022196343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-38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6.0191400000000002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604.14986409536573</v>
      </c>
      <c r="P53" s="36">
        <v>35.619999999999997</v>
      </c>
      <c r="Q53" s="36">
        <v>11.55</v>
      </c>
      <c r="R53" s="38">
        <v>24.449999999999996</v>
      </c>
      <c r="S53" s="38">
        <v>0</v>
      </c>
      <c r="T53" s="37">
        <f>SUMPRODUCT(LTA!J53:AN53,LTA!J$101:AN$101,LTA!J$104:AN$104)</f>
        <v>265.07000000000005</v>
      </c>
      <c r="U53" s="37">
        <f>SUMPRODUCT(LTA!J53:AN53,LTA!J$102:AN$102,LTA!J$104:AN$104)</f>
        <v>59.94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-59</v>
      </c>
      <c r="AA53" s="75">
        <f>STOA!I53</f>
        <v>0</v>
      </c>
      <c r="AB53" s="75">
        <f>-STOA!O53</f>
        <v>-300</v>
      </c>
      <c r="AC53">
        <f t="shared" si="0"/>
        <v>11.918257257636247</v>
      </c>
      <c r="AD53">
        <f t="shared" si="1"/>
        <v>685.88074683772948</v>
      </c>
      <c r="AE53">
        <f>'IDT-1'!C53</f>
        <v>0</v>
      </c>
      <c r="AF53" s="24"/>
      <c r="AG53">
        <f t="shared" si="2"/>
        <v>685.88074683772948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6.0191400000000002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607.3077423821104</v>
      </c>
      <c r="P54" s="36">
        <v>35.619999999999997</v>
      </c>
      <c r="Q54" s="36">
        <v>11.55</v>
      </c>
      <c r="R54" s="38">
        <v>24.449999999999996</v>
      </c>
      <c r="S54" s="38">
        <v>0</v>
      </c>
      <c r="T54" s="37">
        <f>SUMPRODUCT(LTA!J54:AN54,LTA!J$101:AN$101,LTA!J$104:AN$104)</f>
        <v>265.07000000000005</v>
      </c>
      <c r="U54" s="37">
        <f>SUMPRODUCT(LTA!J54:AN54,LTA!J$102:AN$102,LTA!J$104:AN$104)</f>
        <v>59.94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-79</v>
      </c>
      <c r="AA54" s="75">
        <f>STOA!I54</f>
        <v>0</v>
      </c>
      <c r="AB54" s="75">
        <f>-STOA!O54</f>
        <v>-300</v>
      </c>
      <c r="AC54">
        <f t="shared" si="0"/>
        <v>12.114206589742686</v>
      </c>
      <c r="AD54">
        <f t="shared" si="1"/>
        <v>668.8426757923678</v>
      </c>
      <c r="AE54">
        <f>'IDT-1'!C54</f>
        <v>0</v>
      </c>
      <c r="AF54" s="24"/>
      <c r="AG54">
        <f t="shared" si="2"/>
        <v>668.8426757923678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6.0191400000000002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605.45715007510114</v>
      </c>
      <c r="P55" s="36">
        <v>35.617482863401882</v>
      </c>
      <c r="Q55" s="36">
        <v>11.549999999999999</v>
      </c>
      <c r="R55" s="38">
        <v>24.449999999999996</v>
      </c>
      <c r="S55" s="38">
        <v>0</v>
      </c>
      <c r="T55" s="37">
        <f>SUMPRODUCT(LTA!J55:AN55,LTA!J$101:AN$101,LTA!J$104:AN$104)</f>
        <v>265.07000000000005</v>
      </c>
      <c r="U55" s="37">
        <f>SUMPRODUCT(LTA!J55:AN55,LTA!J$102:AN$102,LTA!J$104:AN$104)</f>
        <v>59.94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-99</v>
      </c>
      <c r="AA55" s="75">
        <f>STOA!I55</f>
        <v>0</v>
      </c>
      <c r="AB55" s="75">
        <f>-STOA!O55</f>
        <v>-300</v>
      </c>
      <c r="AC55">
        <f t="shared" si="0"/>
        <v>12.268063624914161</v>
      </c>
      <c r="AD55">
        <f t="shared" si="1"/>
        <v>646.83570931358884</v>
      </c>
      <c r="AE55">
        <f>'IDT-1'!C55</f>
        <v>0</v>
      </c>
      <c r="AF55" s="24"/>
      <c r="AG55">
        <f t="shared" si="2"/>
        <v>646.83570931358884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6.0191400000000002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605.44895543553423</v>
      </c>
      <c r="P56" s="36">
        <v>35.613162241364002</v>
      </c>
      <c r="Q56" s="36">
        <v>11.549999999999999</v>
      </c>
      <c r="R56" s="38">
        <v>24.449999999999996</v>
      </c>
      <c r="S56" s="38">
        <v>0</v>
      </c>
      <c r="T56" s="37">
        <f>SUMPRODUCT(LTA!J56:AN56,LTA!J$101:AN$101,LTA!J$104:AN$104)</f>
        <v>265.07000000000005</v>
      </c>
      <c r="U56" s="37">
        <f>SUMPRODUCT(LTA!J56:AN56,LTA!J$102:AN$102,LTA!J$104:AN$104)</f>
        <v>59.94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-107</v>
      </c>
      <c r="AA56" s="75">
        <f>STOA!I56</f>
        <v>0</v>
      </c>
      <c r="AB56" s="75">
        <f>-STOA!O56</f>
        <v>-300</v>
      </c>
      <c r="AC56">
        <f t="shared" si="0"/>
        <v>12.335727758515795</v>
      </c>
      <c r="AD56">
        <f t="shared" si="1"/>
        <v>638.75552991838254</v>
      </c>
      <c r="AE56">
        <f>'IDT-1'!C56</f>
        <v>0</v>
      </c>
      <c r="AF56" s="24"/>
      <c r="AG56">
        <f t="shared" si="2"/>
        <v>638.75552991838254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6.0191400000000002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49.997691490835216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604.81387141906703</v>
      </c>
      <c r="P57" s="36">
        <v>35.613162241364002</v>
      </c>
      <c r="Q57" s="36">
        <v>11.549999999999999</v>
      </c>
      <c r="R57" s="38">
        <v>24.449999999999996</v>
      </c>
      <c r="S57" s="38">
        <v>0</v>
      </c>
      <c r="T57" s="37">
        <f>SUMPRODUCT(LTA!J57:AN57,LTA!J$101:AN$101,LTA!J$104:AN$104)</f>
        <v>264.87</v>
      </c>
      <c r="U57" s="37">
        <f>SUMPRODUCT(LTA!J57:AN57,LTA!J$102:AN$102,LTA!J$104:AN$104)</f>
        <v>59.94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-119</v>
      </c>
      <c r="AA57" s="75">
        <f>STOA!I57</f>
        <v>0</v>
      </c>
      <c r="AB57" s="75">
        <f>-STOA!O57</f>
        <v>-300</v>
      </c>
      <c r="AC57">
        <f t="shared" si="0"/>
        <v>12.495027553999154</v>
      </c>
      <c r="AD57">
        <f t="shared" si="1"/>
        <v>633.45883759726701</v>
      </c>
      <c r="AE57">
        <f>'IDT-1'!C57</f>
        <v>0</v>
      </c>
      <c r="AF57" s="24"/>
      <c r="AG57">
        <f t="shared" si="2"/>
        <v>633.45883759726701</v>
      </c>
      <c r="AI57" s="34">
        <f>PXIL!I57</f>
        <v>0</v>
      </c>
      <c r="AJ57" s="34">
        <f>PXIL!O57</f>
        <v>0</v>
      </c>
      <c r="AK57" s="34">
        <f>RTM_IEX!I57</f>
        <v>7.7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6.0191400000000002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49.997691490835216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604.99091866117897</v>
      </c>
      <c r="P58" s="36">
        <v>35.617482863401882</v>
      </c>
      <c r="Q58" s="36">
        <v>11.549999999999999</v>
      </c>
      <c r="R58" s="38">
        <v>24.449999999999996</v>
      </c>
      <c r="S58" s="38">
        <v>0</v>
      </c>
      <c r="T58" s="37">
        <f>SUMPRODUCT(LTA!J58:AN58,LTA!J$101:AN$101,LTA!J$104:AN$104)</f>
        <v>264.87</v>
      </c>
      <c r="U58" s="37">
        <f>SUMPRODUCT(LTA!J58:AN58,LTA!J$102:AN$102,LTA!J$104:AN$104)</f>
        <v>59.94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-134</v>
      </c>
      <c r="AA58" s="75">
        <f>STOA!I58</f>
        <v>0</v>
      </c>
      <c r="AB58" s="75">
        <f>-STOA!O58</f>
        <v>-300</v>
      </c>
      <c r="AC58">
        <f t="shared" si="0"/>
        <v>12.688298409931349</v>
      </c>
      <c r="AD58">
        <f t="shared" si="1"/>
        <v>626.14693460548472</v>
      </c>
      <c r="AE58">
        <f>'IDT-1'!C58</f>
        <v>0</v>
      </c>
      <c r="AF58" s="24"/>
      <c r="AG58">
        <f t="shared" si="2"/>
        <v>626.14693460548472</v>
      </c>
      <c r="AI58" s="34">
        <f>PXIL!I58</f>
        <v>0</v>
      </c>
      <c r="AJ58" s="34">
        <f>PXIL!O58</f>
        <v>0</v>
      </c>
      <c r="AK58" s="34">
        <f>RTM_IEX!I58</f>
        <v>15.4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6.0191400000000002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49.997691490835216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611.82196611971892</v>
      </c>
      <c r="P59" s="36">
        <v>35.617881905214958</v>
      </c>
      <c r="Q59" s="36">
        <v>11.55</v>
      </c>
      <c r="R59" s="38">
        <v>24.449999999999996</v>
      </c>
      <c r="S59" s="38">
        <v>0</v>
      </c>
      <c r="T59" s="37">
        <f>SUMPRODUCT(LTA!J59:AN59,LTA!J$101:AN$101,LTA!J$104:AN$104)</f>
        <v>264.87</v>
      </c>
      <c r="U59" s="37">
        <f>SUMPRODUCT(LTA!J59:AN59,LTA!J$102:AN$102,LTA!J$104:AN$104)</f>
        <v>59.94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-139</v>
      </c>
      <c r="AA59" s="75">
        <f>STOA!I59</f>
        <v>0</v>
      </c>
      <c r="AB59" s="75">
        <f>-STOA!O59</f>
        <v>-300</v>
      </c>
      <c r="AC59">
        <f t="shared" si="0"/>
        <v>12.739570349158761</v>
      </c>
      <c r="AD59">
        <f t="shared" si="1"/>
        <v>622.15710916661033</v>
      </c>
      <c r="AE59">
        <f>'IDT-1'!C59</f>
        <v>0</v>
      </c>
      <c r="AF59" s="24"/>
      <c r="AG59">
        <f t="shared" si="2"/>
        <v>622.15710916661033</v>
      </c>
      <c r="AI59" s="34">
        <f>PXIL!I59</f>
        <v>0</v>
      </c>
      <c r="AJ59" s="34">
        <f>PXIL!O59</f>
        <v>0</v>
      </c>
      <c r="AK59" s="34">
        <f>RTM_IEX!I59</f>
        <v>9.6300000000000008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6.0191400000000002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49.997691490835216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611.85149533376716</v>
      </c>
      <c r="P60" s="36">
        <v>35.617881905214958</v>
      </c>
      <c r="Q60" s="36">
        <v>11.55</v>
      </c>
      <c r="R60" s="38">
        <v>24.449999999999996</v>
      </c>
      <c r="S60" s="38">
        <v>0</v>
      </c>
      <c r="T60" s="37">
        <f>SUMPRODUCT(LTA!J60:AN60,LTA!J$101:AN$101,LTA!J$104:AN$104)</f>
        <v>259.70000000000005</v>
      </c>
      <c r="U60" s="37">
        <f>SUMPRODUCT(LTA!J60:AN60,LTA!J$102:AN$102,LTA!J$104:AN$104)</f>
        <v>59.94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-134</v>
      </c>
      <c r="AA60" s="75">
        <f>STOA!I60</f>
        <v>0</v>
      </c>
      <c r="AB60" s="75">
        <f>-STOA!O60</f>
        <v>-300</v>
      </c>
      <c r="AC60">
        <f t="shared" si="0"/>
        <v>12.613546605932321</v>
      </c>
      <c r="AD60">
        <f t="shared" si="1"/>
        <v>617.32266212388492</v>
      </c>
      <c r="AE60">
        <f>'IDT-1'!C60</f>
        <v>0</v>
      </c>
      <c r="AF60" s="24"/>
      <c r="AG60">
        <f t="shared" si="2"/>
        <v>617.32266212388492</v>
      </c>
      <c r="AI60" s="34">
        <f>PXIL!I60</f>
        <v>0</v>
      </c>
      <c r="AJ60" s="34">
        <f>PXIL!O60</f>
        <v>0</v>
      </c>
      <c r="AK60" s="34">
        <f>RTM_IEX!I60</f>
        <v>4.8099999999999996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6.0191400000000002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49.997691490835216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611.85095718671369</v>
      </c>
      <c r="P61" s="36">
        <v>35.617881905214958</v>
      </c>
      <c r="Q61" s="36">
        <v>11.55</v>
      </c>
      <c r="R61" s="38">
        <v>24.449999999999996</v>
      </c>
      <c r="S61" s="38">
        <v>0</v>
      </c>
      <c r="T61" s="37">
        <f>SUMPRODUCT(LTA!J61:AN61,LTA!J$101:AN$101,LTA!J$104:AN$104)</f>
        <v>258.77999999999997</v>
      </c>
      <c r="U61" s="37">
        <f>SUMPRODUCT(LTA!J61:AN61,LTA!J$102:AN$102,LTA!J$104:AN$104)</f>
        <v>59.94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-134</v>
      </c>
      <c r="AA61" s="75">
        <f>STOA!I61</f>
        <v>0</v>
      </c>
      <c r="AB61" s="75">
        <f>-STOA!O61</f>
        <v>-300</v>
      </c>
      <c r="AC61">
        <f t="shared" si="0"/>
        <v>12.79993808549707</v>
      </c>
      <c r="AD61">
        <f t="shared" si="1"/>
        <v>639.3257324972667</v>
      </c>
      <c r="AE61">
        <f>'IDT-1'!C61</f>
        <v>0</v>
      </c>
      <c r="AF61" s="24"/>
      <c r="AG61">
        <f t="shared" si="2"/>
        <v>639.3257324972667</v>
      </c>
      <c r="AI61" s="34">
        <f>PXIL!I61</f>
        <v>0</v>
      </c>
      <c r="AJ61" s="34">
        <f>PXIL!O61</f>
        <v>0</v>
      </c>
      <c r="AK61" s="34">
        <f>RTM_IEX!I61</f>
        <v>27.92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6.0191400000000002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49.997691490835216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611.85117144818605</v>
      </c>
      <c r="P62" s="36">
        <v>35.617881905214958</v>
      </c>
      <c r="Q62" s="36">
        <v>11.55</v>
      </c>
      <c r="R62" s="38">
        <v>24.449999999999996</v>
      </c>
      <c r="S62" s="38">
        <v>0</v>
      </c>
      <c r="T62" s="37">
        <f>SUMPRODUCT(LTA!J62:AN62,LTA!J$101:AN$101,LTA!J$104:AN$104)</f>
        <v>253.65</v>
      </c>
      <c r="U62" s="37">
        <f>SUMPRODUCT(LTA!J62:AN62,LTA!J$102:AN$102,LTA!J$104:AN$104)</f>
        <v>59.94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-139</v>
      </c>
      <c r="AA62" s="75">
        <f>STOA!I62</f>
        <v>0</v>
      </c>
      <c r="AB62" s="75">
        <f>-STOA!O62</f>
        <v>-300</v>
      </c>
      <c r="AC62">
        <f t="shared" si="0"/>
        <v>12.855735673917884</v>
      </c>
      <c r="AD62">
        <f t="shared" si="1"/>
        <v>635.87014917031831</v>
      </c>
      <c r="AE62">
        <f>'IDT-1'!C62</f>
        <v>0</v>
      </c>
      <c r="AF62" s="24"/>
      <c r="AG62">
        <f t="shared" si="2"/>
        <v>635.87014917031831</v>
      </c>
      <c r="AI62" s="34">
        <f>PXIL!I62</f>
        <v>0</v>
      </c>
      <c r="AJ62" s="34">
        <f>PXIL!O62</f>
        <v>0</v>
      </c>
      <c r="AK62" s="34">
        <f>RTM_IEX!I62</f>
        <v>34.65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6.0191400000000002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49.997691490835216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609.18402182761304</v>
      </c>
      <c r="P63" s="36">
        <v>35.617881905214958</v>
      </c>
      <c r="Q63" s="36">
        <v>11.55</v>
      </c>
      <c r="R63" s="38">
        <v>24.449999999999996</v>
      </c>
      <c r="S63" s="38">
        <v>0</v>
      </c>
      <c r="T63" s="37">
        <f>SUMPRODUCT(LTA!J63:AN63,LTA!J$101:AN$101,LTA!J$104:AN$104)</f>
        <v>245.33</v>
      </c>
      <c r="U63" s="37">
        <f>SUMPRODUCT(LTA!J63:AN63,LTA!J$102:AN$102,LTA!J$104:AN$104)</f>
        <v>59.94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-134</v>
      </c>
      <c r="AA63" s="75">
        <f>STOA!I63</f>
        <v>0</v>
      </c>
      <c r="AB63" s="75">
        <f>-STOA!O63</f>
        <v>-300</v>
      </c>
      <c r="AC63">
        <f t="shared" si="0"/>
        <v>12.583663828480626</v>
      </c>
      <c r="AD63">
        <f t="shared" si="1"/>
        <v>613.7950713951825</v>
      </c>
      <c r="AE63">
        <f>'IDT-1'!C63</f>
        <v>0</v>
      </c>
      <c r="AF63" s="24"/>
      <c r="AG63">
        <f t="shared" si="2"/>
        <v>613.7950713951825</v>
      </c>
      <c r="AI63" s="34">
        <f>PXIL!I63</f>
        <v>0</v>
      </c>
      <c r="AJ63" s="34">
        <f>PXIL!O63</f>
        <v>0</v>
      </c>
      <c r="AK63" s="34">
        <f>RTM_IEX!I63</f>
        <v>18.29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6.0191400000000002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49.997691490835216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611.17495731644067</v>
      </c>
      <c r="P64" s="36">
        <v>35.617881905214958</v>
      </c>
      <c r="Q64" s="36">
        <v>11.55</v>
      </c>
      <c r="R64" s="38">
        <v>24.449999999999996</v>
      </c>
      <c r="S64" s="38">
        <v>0</v>
      </c>
      <c r="T64" s="37">
        <f>SUMPRODUCT(LTA!J64:AN64,LTA!J$101:AN$101,LTA!J$104:AN$104)</f>
        <v>232.45000000000002</v>
      </c>
      <c r="U64" s="37">
        <f>SUMPRODUCT(LTA!J64:AN64,LTA!J$102:AN$102,LTA!J$104:AN$104)</f>
        <v>59.94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-129</v>
      </c>
      <c r="AA64" s="75">
        <f>STOA!I64</f>
        <v>0</v>
      </c>
      <c r="AB64" s="75">
        <f>-STOA!O64</f>
        <v>-300</v>
      </c>
      <c r="AC64">
        <f t="shared" si="0"/>
        <v>12.433627897962332</v>
      </c>
      <c r="AD64">
        <f t="shared" si="1"/>
        <v>606.12604281452855</v>
      </c>
      <c r="AE64">
        <f>'IDT-1'!C64</f>
        <v>0</v>
      </c>
      <c r="AF64" s="24"/>
      <c r="AG64">
        <f t="shared" si="2"/>
        <v>606.12604281452855</v>
      </c>
      <c r="AI64" s="34">
        <f>PXIL!I64</f>
        <v>0</v>
      </c>
      <c r="AJ64" s="34">
        <f>PXIL!O64</f>
        <v>0</v>
      </c>
      <c r="AK64" s="34">
        <f>RTM_IEX!I64</f>
        <v>16.36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6.0191400000000002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49.997691490835216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611.17495731644067</v>
      </c>
      <c r="P65" s="36">
        <v>35.617881905214958</v>
      </c>
      <c r="Q65" s="36">
        <v>11.55</v>
      </c>
      <c r="R65" s="38">
        <v>24.449999999999996</v>
      </c>
      <c r="S65" s="38">
        <v>0</v>
      </c>
      <c r="T65" s="37">
        <f>SUMPRODUCT(LTA!J65:AN65,LTA!J$101:AN$101,LTA!J$104:AN$104)</f>
        <v>217.35</v>
      </c>
      <c r="U65" s="37">
        <f>SUMPRODUCT(LTA!J65:AN65,LTA!J$102:AN$102,LTA!J$104:AN$104)</f>
        <v>59.94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-119</v>
      </c>
      <c r="AA65" s="75">
        <f>STOA!I65</f>
        <v>0</v>
      </c>
      <c r="AB65" s="75">
        <f>-STOA!O65</f>
        <v>-300</v>
      </c>
      <c r="AC65">
        <f t="shared" si="0"/>
        <v>12.222076320713441</v>
      </c>
      <c r="AD65">
        <f t="shared" si="1"/>
        <v>601.23759439177752</v>
      </c>
      <c r="AE65">
        <f>'IDT-1'!C65</f>
        <v>0</v>
      </c>
      <c r="AF65" s="24"/>
      <c r="AG65">
        <f t="shared" si="2"/>
        <v>601.23759439177752</v>
      </c>
      <c r="AI65" s="34">
        <f>PXIL!I65</f>
        <v>0</v>
      </c>
      <c r="AJ65" s="34">
        <f>PXIL!O65</f>
        <v>0</v>
      </c>
      <c r="AK65" s="34">
        <f>RTM_IEX!I65</f>
        <v>16.36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6.0191400000000002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49.997691490835216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611.17495731644067</v>
      </c>
      <c r="P66" s="36">
        <v>35.617881905214958</v>
      </c>
      <c r="Q66" s="36">
        <v>11.55</v>
      </c>
      <c r="R66" s="38">
        <v>24.449999999999996</v>
      </c>
      <c r="S66" s="38">
        <v>0</v>
      </c>
      <c r="T66" s="37">
        <f>SUMPRODUCT(LTA!J66:AN66,LTA!J$101:AN$101,LTA!J$104:AN$104)</f>
        <v>202.05</v>
      </c>
      <c r="U66" s="37">
        <f>SUMPRODUCT(LTA!J66:AN66,LTA!J$102:AN$102,LTA!J$104:AN$104)</f>
        <v>59.94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-109</v>
      </c>
      <c r="AA66" s="75">
        <f>STOA!I66</f>
        <v>0</v>
      </c>
      <c r="AB66" s="75">
        <f>-STOA!O66</f>
        <v>-300</v>
      </c>
      <c r="AC66">
        <f t="shared" si="0"/>
        <v>11.968440743464553</v>
      </c>
      <c r="AD66">
        <f t="shared" si="1"/>
        <v>591.38122996902644</v>
      </c>
      <c r="AE66">
        <f>'IDT-1'!C66</f>
        <v>0</v>
      </c>
      <c r="AF66" s="24"/>
      <c r="AG66">
        <f t="shared" si="2"/>
        <v>591.38122996902644</v>
      </c>
      <c r="AI66" s="34">
        <f>PXIL!I66</f>
        <v>0</v>
      </c>
      <c r="AJ66" s="34">
        <f>PXIL!O66</f>
        <v>0</v>
      </c>
      <c r="AK66" s="34">
        <f>RTM_IEX!I66</f>
        <v>11.55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6.0191400000000002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49.997709259174414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620.00352152418623</v>
      </c>
      <c r="P67" s="36">
        <v>56.49</v>
      </c>
      <c r="Q67" s="36">
        <v>11.55</v>
      </c>
      <c r="R67" s="38">
        <v>24.449999999999996</v>
      </c>
      <c r="S67" s="38">
        <v>0</v>
      </c>
      <c r="T67" s="37">
        <f>SUMPRODUCT(LTA!J67:AN67,LTA!J$101:AN$101,LTA!J$104:AN$104)</f>
        <v>185.52</v>
      </c>
      <c r="U67" s="37">
        <f>SUMPRODUCT(LTA!J67:AN67,LTA!J$102:AN$102,LTA!J$104:AN$104)</f>
        <v>60.44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-109.07</v>
      </c>
      <c r="AA67" s="75">
        <f>STOA!I67</f>
        <v>0</v>
      </c>
      <c r="AB67" s="75">
        <f>-STOA!O67</f>
        <v>-300</v>
      </c>
      <c r="AC67">
        <f t="shared" si="0"/>
        <v>11.9868476051006</v>
      </c>
      <c r="AD67">
        <f t="shared" si="1"/>
        <v>593.41352317825999</v>
      </c>
      <c r="AE67">
        <f>'IDT-1'!C67</f>
        <v>0</v>
      </c>
      <c r="AF67" s="24"/>
      <c r="AG67">
        <f t="shared" si="2"/>
        <v>593.41352317825999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49.997709259174414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618.49770230245406</v>
      </c>
      <c r="P68" s="36">
        <v>68.040000000000006</v>
      </c>
      <c r="Q68" s="36">
        <v>11.55</v>
      </c>
      <c r="R68" s="38">
        <v>24.449999999999996</v>
      </c>
      <c r="S68" s="38">
        <v>0</v>
      </c>
      <c r="T68" s="37">
        <f>SUMPRODUCT(LTA!J68:AN68,LTA!J$101:AN$101,LTA!J$104:AN$104)</f>
        <v>166.70999999999998</v>
      </c>
      <c r="U68" s="37">
        <f>SUMPRODUCT(LTA!J68:AN68,LTA!J$102:AN$102,LTA!J$104:AN$104)</f>
        <v>60.44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-79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11.658487010850635</v>
      </c>
      <c r="AD68">
        <f t="shared" ref="AD68:AD98" si="4">SUM(B68:AB68,AI68:AV68)-AC68</f>
        <v>615.04606455077783</v>
      </c>
      <c r="AE68">
        <f>'IDT-1'!C68</f>
        <v>0</v>
      </c>
      <c r="AF68" s="24"/>
      <c r="AG68">
        <f t="shared" ref="AG68:AG98" si="5">SUM(AD68:AF68)</f>
        <v>615.04606455077783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49.997709259174414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626.02447255036464</v>
      </c>
      <c r="P69" s="36">
        <v>68.040000000000006</v>
      </c>
      <c r="Q69" s="36">
        <v>11.55</v>
      </c>
      <c r="R69" s="38">
        <v>22.64</v>
      </c>
      <c r="S69" s="38">
        <v>0</v>
      </c>
      <c r="T69" s="37">
        <f>SUMPRODUCT(LTA!J69:AN69,LTA!J$101:AN$101,LTA!J$104:AN$104)</f>
        <v>154.16</v>
      </c>
      <c r="U69" s="37">
        <f>SUMPRODUCT(LTA!J69:AN69,LTA!J$102:AN$102,LTA!J$104:AN$104)</f>
        <v>60.44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-85</v>
      </c>
      <c r="AA69" s="75">
        <f>STOA!I69</f>
        <v>0</v>
      </c>
      <c r="AB69" s="75">
        <f>-STOA!O69</f>
        <v>-300</v>
      </c>
      <c r="AC69">
        <f t="shared" si="3"/>
        <v>11.773210827282416</v>
      </c>
      <c r="AD69">
        <f t="shared" si="4"/>
        <v>616.5381109822564</v>
      </c>
      <c r="AE69">
        <f>'IDT-1'!C69</f>
        <v>0</v>
      </c>
      <c r="AF69" s="24"/>
      <c r="AG69">
        <f t="shared" si="5"/>
        <v>616.5381109822564</v>
      </c>
      <c r="AI69" s="34">
        <f>PXIL!I69</f>
        <v>0</v>
      </c>
      <c r="AJ69" s="34">
        <f>PXIL!O69</f>
        <v>0</v>
      </c>
      <c r="AK69" s="34">
        <f>RTM_IEX!I69</f>
        <v>14.44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49.997709259174414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630.29994906101138</v>
      </c>
      <c r="P70" s="36">
        <v>68.040000000000006</v>
      </c>
      <c r="Q70" s="36">
        <v>11.55</v>
      </c>
      <c r="R70" s="38">
        <v>19.96</v>
      </c>
      <c r="S70" s="38">
        <v>0</v>
      </c>
      <c r="T70" s="37">
        <f>SUMPRODUCT(LTA!J70:AN70,LTA!J$101:AN$101,LTA!J$104:AN$104)</f>
        <v>134.46</v>
      </c>
      <c r="U70" s="37">
        <f>SUMPRODUCT(LTA!J70:AN70,LTA!J$102:AN$102,LTA!J$104:AN$104)</f>
        <v>61.099999999999994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-60</v>
      </c>
      <c r="AA70" s="75">
        <f>STOA!I70</f>
        <v>0</v>
      </c>
      <c r="AB70" s="75">
        <f>-STOA!O70</f>
        <v>-300</v>
      </c>
      <c r="AC70">
        <f t="shared" si="3"/>
        <v>11.406833886849626</v>
      </c>
      <c r="AD70">
        <f t="shared" si="4"/>
        <v>623.49996443333612</v>
      </c>
      <c r="AE70">
        <f>'IDT-1'!C70</f>
        <v>0</v>
      </c>
      <c r="AF70" s="24"/>
      <c r="AG70">
        <f t="shared" si="5"/>
        <v>623.49996443333612</v>
      </c>
      <c r="AI70" s="34">
        <f>PXIL!I70</f>
        <v>0</v>
      </c>
      <c r="AJ70" s="34">
        <f>PXIL!O70</f>
        <v>0</v>
      </c>
      <c r="AK70" s="34">
        <f>RTM_IEX!I70</f>
        <v>13.48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49.998131609431638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634.48569673323834</v>
      </c>
      <c r="P71" s="36">
        <v>68.040000000000006</v>
      </c>
      <c r="Q71" s="36">
        <v>11.55</v>
      </c>
      <c r="R71" s="38">
        <v>18.170000000000002</v>
      </c>
      <c r="S71" s="38">
        <v>0</v>
      </c>
      <c r="T71" s="37">
        <f>SUMPRODUCT(LTA!J71:AN71,LTA!J$101:AN$101,LTA!J$104:AN$104)</f>
        <v>111.9</v>
      </c>
      <c r="U71" s="37">
        <f>SUMPRODUCT(LTA!J71:AN71,LTA!J$102:AN$102,LTA!J$104:AN$104)</f>
        <v>62.099999999999994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-12.81</v>
      </c>
      <c r="AA71" s="75">
        <f>STOA!I71</f>
        <v>0</v>
      </c>
      <c r="AB71" s="75">
        <f>-STOA!O71</f>
        <v>-300</v>
      </c>
      <c r="AC71">
        <f t="shared" si="3"/>
        <v>10.732871782000975</v>
      </c>
      <c r="AD71">
        <f t="shared" si="4"/>
        <v>638.72009656066894</v>
      </c>
      <c r="AE71">
        <f>'IDT-1'!C71</f>
        <v>0</v>
      </c>
      <c r="AF71" s="24"/>
      <c r="AG71">
        <f t="shared" si="5"/>
        <v>638.72009656066894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49.998131609431638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664.23968507091183</v>
      </c>
      <c r="P72" s="36">
        <v>68.040000000000006</v>
      </c>
      <c r="Q72" s="36">
        <v>11.55</v>
      </c>
      <c r="R72" s="38">
        <v>14.33</v>
      </c>
      <c r="S72" s="38">
        <v>0</v>
      </c>
      <c r="T72" s="37">
        <f>SUMPRODUCT(LTA!J72:AN72,LTA!J$101:AN$101,LTA!J$104:AN$104)</f>
        <v>90.4</v>
      </c>
      <c r="U72" s="37">
        <f>SUMPRODUCT(LTA!J72:AN72,LTA!J$102:AN$102,LTA!J$104:AN$104)</f>
        <v>63.099999999999994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10.669833753581605</v>
      </c>
      <c r="AD72">
        <f t="shared" si="4"/>
        <v>657.00712292676178</v>
      </c>
      <c r="AE72">
        <f>'IDT-1'!C72</f>
        <v>0</v>
      </c>
      <c r="AF72" s="24"/>
      <c r="AG72">
        <f t="shared" si="5"/>
        <v>657.00712292676178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49.998131609431638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678.65638768073995</v>
      </c>
      <c r="P73" s="36">
        <v>68.040000000000006</v>
      </c>
      <c r="Q73" s="36">
        <v>11.55</v>
      </c>
      <c r="R73" s="38">
        <v>7.41</v>
      </c>
      <c r="S73" s="38">
        <v>0</v>
      </c>
      <c r="T73" s="37">
        <f>SUMPRODUCT(LTA!J73:AN73,LTA!J$101:AN$101,LTA!J$104:AN$104)</f>
        <v>73.599999999999994</v>
      </c>
      <c r="U73" s="37">
        <f>SUMPRODUCT(LTA!J73:AN73,LTA!J$102:AN$102,LTA!J$104:AN$104)</f>
        <v>69.099999999999994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10.64208605550416</v>
      </c>
      <c r="AD73">
        <f t="shared" si="4"/>
        <v>653.73157323466739</v>
      </c>
      <c r="AE73">
        <f>'IDT-1'!C73</f>
        <v>0</v>
      </c>
      <c r="AF73" s="24"/>
      <c r="AG73">
        <f t="shared" si="5"/>
        <v>653.73157323466739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49.998131609431638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710.38767999281981</v>
      </c>
      <c r="P74" s="36">
        <v>68.040000000000006</v>
      </c>
      <c r="Q74" s="36">
        <v>11.55</v>
      </c>
      <c r="R74" s="38">
        <v>2.7</v>
      </c>
      <c r="S74" s="38">
        <v>0</v>
      </c>
      <c r="T74" s="37">
        <f>SUMPRODUCT(LTA!J74:AN74,LTA!J$101:AN$101,LTA!J$104:AN$104)</f>
        <v>54.11</v>
      </c>
      <c r="U74" s="37">
        <f>SUMPRODUCT(LTA!J74:AN74,LTA!J$102:AN$102,LTA!J$104:AN$104)</f>
        <v>75.069999999999993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10.755496910925631</v>
      </c>
      <c r="AD74">
        <f t="shared" si="4"/>
        <v>667.11945469132581</v>
      </c>
      <c r="AE74">
        <f>'IDT-1'!C74</f>
        <v>0</v>
      </c>
      <c r="AF74" s="24"/>
      <c r="AG74">
        <f t="shared" si="5"/>
        <v>667.11945469132581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49.999303669660883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693.97275430143804</v>
      </c>
      <c r="P75" s="36">
        <v>68.040000000000006</v>
      </c>
      <c r="Q75" s="36">
        <v>11.55</v>
      </c>
      <c r="R75" s="38">
        <v>0</v>
      </c>
      <c r="S75" s="38">
        <v>0</v>
      </c>
      <c r="T75" s="37">
        <f>SUMPRODUCT(LTA!J75:AN75,LTA!J$101:AN$101,LTA!J$104:AN$104)</f>
        <v>43.64</v>
      </c>
      <c r="U75" s="37">
        <f>SUMPRODUCT(LTA!J75:AN75,LTA!J$102:AN$102,LTA!J$104:AN$104)</f>
        <v>112.74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10.82342138042395</v>
      </c>
      <c r="AD75">
        <f t="shared" si="4"/>
        <v>675.13777659067489</v>
      </c>
      <c r="AE75">
        <f>'IDT-1'!C75</f>
        <v>0</v>
      </c>
      <c r="AF75" s="24"/>
      <c r="AG75">
        <f t="shared" si="5"/>
        <v>675.13777659067489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49.999303669660883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693.97275430143804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37.659999999999997</v>
      </c>
      <c r="U76" s="37">
        <f>SUMPRODUCT(LTA!J76:AN76,LTA!J$102:AN$102,LTA!J$104:AN$104)</f>
        <v>112.89999999999999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10.862733380423949</v>
      </c>
      <c r="AD76">
        <f t="shared" si="4"/>
        <v>679.77846459067484</v>
      </c>
      <c r="AE76">
        <f>'IDT-1'!C76</f>
        <v>0</v>
      </c>
      <c r="AF76" s="24"/>
      <c r="AG76">
        <f t="shared" si="5"/>
        <v>679.77846459067484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49.338259182161387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724.18338259813117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43.68</v>
      </c>
      <c r="U77" s="37">
        <f>SUMPRODUCT(LTA!J77:AN77,LTA!J$102:AN$102,LTA!J$104:AN$104)</f>
        <v>113.08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11.163029884421174</v>
      </c>
      <c r="AD77">
        <f t="shared" si="4"/>
        <v>715.22775189587128</v>
      </c>
      <c r="AE77">
        <f>'IDT-1'!C77</f>
        <v>0</v>
      </c>
      <c r="AF77" s="24"/>
      <c r="AG77">
        <f t="shared" si="5"/>
        <v>715.22775189587128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49.338259182161387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752.26138013964294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42.09</v>
      </c>
      <c r="U78" s="37">
        <f>SUMPRODUCT(LTA!J78:AN78,LTA!J$102:AN$102,LTA!J$104:AN$104)</f>
        <v>113.08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11.482045063769876</v>
      </c>
      <c r="AD78">
        <f t="shared" si="4"/>
        <v>752.88673425803449</v>
      </c>
      <c r="AE78">
        <f>'IDT-1'!C78</f>
        <v>-50</v>
      </c>
      <c r="AF78" s="24"/>
      <c r="AG78">
        <f t="shared" si="5"/>
        <v>702.88673425803449</v>
      </c>
      <c r="AI78" s="34">
        <f>PXIL!I78</f>
        <v>0</v>
      </c>
      <c r="AJ78" s="34">
        <f>PXIL!O78</f>
        <v>0</v>
      </c>
      <c r="AK78" s="34">
        <f>RTM_IEX!I78</f>
        <v>11.49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49.338259182161387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750.01780800464167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42.67</v>
      </c>
      <c r="U79" s="37">
        <f>SUMPRODUCT(LTA!J79:AN79,LTA!J$102:AN$102,LTA!J$104:AN$104)</f>
        <v>119.89999999999999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11.496379057835865</v>
      </c>
      <c r="AD79">
        <f t="shared" si="4"/>
        <v>754.57882812896719</v>
      </c>
      <c r="AE79">
        <f>'IDT-1'!C79</f>
        <v>-55</v>
      </c>
      <c r="AF79" s="24"/>
      <c r="AG79">
        <f t="shared" si="5"/>
        <v>699.57882812896719</v>
      </c>
      <c r="AI79" s="34">
        <f>PXIL!I79</f>
        <v>0</v>
      </c>
      <c r="AJ79" s="34">
        <f>PXIL!O79</f>
        <v>0</v>
      </c>
      <c r="AK79" s="34">
        <f>RTM_IEX!I79</f>
        <v>8.0399999999999991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49.338259182161387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721.5784200422014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43</v>
      </c>
      <c r="U80" s="37">
        <f>SUMPRODUCT(LTA!J80:AN80,LTA!J$102:AN$102,LTA!J$104:AN$104)</f>
        <v>120.24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11.288762933925147</v>
      </c>
      <c r="AD80">
        <f t="shared" si="4"/>
        <v>707.97705629043764</v>
      </c>
      <c r="AE80">
        <f>'IDT-1'!C80</f>
        <v>0</v>
      </c>
      <c r="AF80" s="24"/>
      <c r="AG80">
        <f t="shared" si="5"/>
        <v>707.97705629043764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-11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6.0191400000000002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49.338259182161387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707.91176392680109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53.67</v>
      </c>
      <c r="U81" s="37">
        <f>SUMPRODUCT(LTA!J81:AN81,LTA!J$102:AN$102,LTA!J$104:AN$104)</f>
        <v>120.58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11.486697123402898</v>
      </c>
      <c r="AD81">
        <f t="shared" si="4"/>
        <v>679.12246598555942</v>
      </c>
      <c r="AE81">
        <f>'IDT-1'!C81</f>
        <v>0</v>
      </c>
      <c r="AF81" s="24"/>
      <c r="AG81">
        <f t="shared" si="5"/>
        <v>679.12246598555942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-37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6.0191400000000002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49.338259182161387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679.57783030072596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54</v>
      </c>
      <c r="U82" s="37">
        <f>SUMPRODUCT(LTA!J82:AN82,LTA!J$102:AN$102,LTA!J$104:AN$104)</f>
        <v>121.08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11.162481345970088</v>
      </c>
      <c r="AD82">
        <f t="shared" si="4"/>
        <v>662.94274813691732</v>
      </c>
      <c r="AE82">
        <f>'IDT-1'!C82</f>
        <v>0</v>
      </c>
      <c r="AF82" s="24"/>
      <c r="AG82">
        <f t="shared" si="5"/>
        <v>662.94274813691732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-26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6.0191400000000002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641.923200011321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36.67</v>
      </c>
      <c r="U83" s="37">
        <f>SUMPRODUCT(LTA!J83:AN83,LTA!J$102:AN$102,LTA!J$104:AN$104)</f>
        <v>121.58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10.727311389858709</v>
      </c>
      <c r="AD83">
        <f t="shared" si="4"/>
        <v>607.55502862146216</v>
      </c>
      <c r="AE83">
        <f>'IDT-1'!C83</f>
        <v>0</v>
      </c>
      <c r="AF83" s="24"/>
      <c r="AG83">
        <f t="shared" si="5"/>
        <v>607.55502862146216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634.54750260550452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38.33</v>
      </c>
      <c r="U84" s="37">
        <f>SUMPRODUCT(LTA!J84:AN84,LTA!J$102:AN$102,LTA!J$104:AN$104)</f>
        <v>122.08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10.819038055248077</v>
      </c>
      <c r="AD84">
        <f t="shared" si="4"/>
        <v>586.24760455025648</v>
      </c>
      <c r="AE84">
        <f>'IDT-1'!C84</f>
        <v>0</v>
      </c>
      <c r="AF84" s="24"/>
      <c r="AG84">
        <f t="shared" si="5"/>
        <v>586.24760455025648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6.0191400000000002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629.91650911287024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39</v>
      </c>
      <c r="U85" s="37">
        <f>SUMPRODUCT(LTA!J85:AN85,LTA!J$102:AN$102,LTA!J$104:AN$104)</f>
        <v>122.58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10.789965709909948</v>
      </c>
      <c r="AD85">
        <f t="shared" si="4"/>
        <v>582.8156834029603</v>
      </c>
      <c r="AE85">
        <f>'IDT-1'!C85</f>
        <v>-9</v>
      </c>
      <c r="AF85" s="24"/>
      <c r="AG85">
        <f t="shared" si="5"/>
        <v>573.8156834029603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-44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6.0191400000000002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625.28645481012086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40.67</v>
      </c>
      <c r="U86" s="37">
        <f>SUMPRODUCT(LTA!J86:AN86,LTA!J$102:AN$102,LTA!J$104:AN$104)</f>
        <v>123.24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10.846885673290855</v>
      </c>
      <c r="AD86">
        <f t="shared" si="4"/>
        <v>571.45870913682984</v>
      </c>
      <c r="AE86">
        <f>'IDT-1'!C86</f>
        <v>-19</v>
      </c>
      <c r="AF86" s="24"/>
      <c r="AG86">
        <f t="shared" si="5"/>
        <v>552.45870913682984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6.0191400000000002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621.64820200091071</v>
      </c>
      <c r="P87" s="36">
        <v>68.040000000000006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53.33</v>
      </c>
      <c r="U87" s="37">
        <f>SUMPRODUCT(LTA!J87:AN87,LTA!J$102:AN$102,LTA!J$104:AN$104)</f>
        <v>119.74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-29</v>
      </c>
      <c r="AA87" s="75">
        <f>STOA!I87</f>
        <v>0</v>
      </c>
      <c r="AB87" s="75">
        <f>-STOA!O87</f>
        <v>-300</v>
      </c>
      <c r="AC87">
        <f t="shared" si="3"/>
        <v>10.918681822868157</v>
      </c>
      <c r="AD87">
        <f t="shared" si="4"/>
        <v>573.90866017804251</v>
      </c>
      <c r="AE87">
        <f>'IDT-1'!C87</f>
        <v>-11</v>
      </c>
      <c r="AF87" s="24"/>
      <c r="AG87">
        <f t="shared" si="5"/>
        <v>562.90866017804251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6.0191400000000002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621.64820200091071</v>
      </c>
      <c r="P88" s="36">
        <v>68.040000000000006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54</v>
      </c>
      <c r="U88" s="37">
        <f>SUMPRODUCT(LTA!J88:AN88,LTA!J$102:AN$102,LTA!J$104:AN$104)</f>
        <v>119.89999999999999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10.696932564296151</v>
      </c>
      <c r="AD88">
        <f t="shared" si="4"/>
        <v>601.96040943661444</v>
      </c>
      <c r="AE88">
        <f>'IDT-1'!C88</f>
        <v>-54</v>
      </c>
      <c r="AF88" s="24"/>
      <c r="AG88">
        <f t="shared" si="5"/>
        <v>547.96040943661444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6.0191400000000002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50.002300860521835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621.64750601106016</v>
      </c>
      <c r="P89" s="36">
        <v>68.040000000000006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55.67</v>
      </c>
      <c r="U89" s="37">
        <f>SUMPRODUCT(LTA!J89:AN89,LTA!J$102:AN$102,LTA!J$104:AN$104)</f>
        <v>120.08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-29</v>
      </c>
      <c r="AA89" s="75">
        <f>STOA!I89</f>
        <v>0</v>
      </c>
      <c r="AB89" s="75">
        <f>-STOA!O89</f>
        <v>-300</v>
      </c>
      <c r="AC89">
        <f t="shared" si="3"/>
        <v>10.992034250131129</v>
      </c>
      <c r="AD89">
        <f t="shared" si="4"/>
        <v>570.51691262145073</v>
      </c>
      <c r="AE89">
        <f>'IDT-1'!C89</f>
        <v>-35</v>
      </c>
      <c r="AF89" s="24"/>
      <c r="AG89">
        <f t="shared" si="5"/>
        <v>535.51691262145073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-33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6.0191400000000002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50.002300860521835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621.64752534425838</v>
      </c>
      <c r="P90" s="36">
        <v>68.040000000000006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57.67</v>
      </c>
      <c r="U90" s="37">
        <f>SUMPRODUCT(LTA!J90:AN90,LTA!J$102:AN$102,LTA!J$104:AN$104)</f>
        <v>119.74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-11</v>
      </c>
      <c r="AA90" s="75">
        <f>STOA!I90</f>
        <v>0</v>
      </c>
      <c r="AB90" s="75">
        <f>-STOA!O90</f>
        <v>-300</v>
      </c>
      <c r="AC90">
        <f t="shared" si="3"/>
        <v>11.082218832053995</v>
      </c>
      <c r="AD90">
        <f t="shared" si="4"/>
        <v>563.08674737272611</v>
      </c>
      <c r="AE90">
        <f>'IDT-1'!C90</f>
        <v>-40</v>
      </c>
      <c r="AF90" s="24"/>
      <c r="AG90">
        <f t="shared" si="5"/>
        <v>523.08674737272611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6.0191400000000002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50.002300860521835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618.34184181506305</v>
      </c>
      <c r="P91" s="36">
        <v>68.040000000000006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48</v>
      </c>
      <c r="U91" s="37">
        <f>SUMPRODUCT(LTA!J91:AN91,LTA!J$102:AN$102,LTA!J$104:AN$104)</f>
        <v>119.89999999999999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-334.03</v>
      </c>
      <c r="AC91">
        <f t="shared" si="3"/>
        <v>10.661388389319606</v>
      </c>
      <c r="AD91">
        <f t="shared" si="4"/>
        <v>587.66189428626512</v>
      </c>
      <c r="AE91">
        <f>'IDT-1'!C91</f>
        <v>-80</v>
      </c>
      <c r="AF91" s="24"/>
      <c r="AG91">
        <f t="shared" si="5"/>
        <v>507.66189428626512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6.0191400000000002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50.002300860521835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618.34184181506305</v>
      </c>
      <c r="P92" s="36">
        <v>68.040000000000006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50</v>
      </c>
      <c r="U92" s="37">
        <f>SUMPRODUCT(LTA!J92:AN92,LTA!J$102:AN$102,LTA!J$104:AN$104)</f>
        <v>120.24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-45</v>
      </c>
      <c r="AA92" s="75">
        <f>STOA!I92</f>
        <v>0</v>
      </c>
      <c r="AB92" s="75">
        <f>-STOA!O92</f>
        <v>-334.03</v>
      </c>
      <c r="AC92">
        <f t="shared" si="3"/>
        <v>11.062246486939614</v>
      </c>
      <c r="AD92">
        <f t="shared" si="4"/>
        <v>544.60103618864514</v>
      </c>
      <c r="AE92">
        <f>'IDT-1'!C92</f>
        <v>-49.640999999999998</v>
      </c>
      <c r="AF92" s="24"/>
      <c r="AG92">
        <f t="shared" si="5"/>
        <v>494.96003618864512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6.0191400000000002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50.002300860521835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618.49626787030513</v>
      </c>
      <c r="P93" s="36">
        <v>68.040000000000006</v>
      </c>
      <c r="Q93" s="36">
        <v>22.05</v>
      </c>
      <c r="R93" s="38">
        <v>0</v>
      </c>
      <c r="S93" s="38">
        <v>0</v>
      </c>
      <c r="T93" s="37">
        <f>SUMPRODUCT(LTA!J93:AN93,LTA!J$101:AN$101,LTA!J$104:AN$104)</f>
        <v>50</v>
      </c>
      <c r="U93" s="37">
        <f>SUMPRODUCT(LTA!J93:AN93,LTA!J$102:AN$102,LTA!J$104:AN$104)</f>
        <v>120.74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-100</v>
      </c>
      <c r="AA93" s="75">
        <f>STOA!I93</f>
        <v>0</v>
      </c>
      <c r="AB93" s="75">
        <f>-STOA!O93</f>
        <v>-334.03</v>
      </c>
      <c r="AC93">
        <f t="shared" si="3"/>
        <v>11.533657340672548</v>
      </c>
      <c r="AD93">
        <f t="shared" si="4"/>
        <v>489.78405139015433</v>
      </c>
      <c r="AE93">
        <f>'IDT-1'!C93</f>
        <v>-17.358000000000001</v>
      </c>
      <c r="AF93" s="24"/>
      <c r="AG93">
        <f t="shared" si="5"/>
        <v>472.42605139015433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6.0191400000000002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50.002300860521835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617.75543721788983</v>
      </c>
      <c r="P94" s="36">
        <v>68.040000000000006</v>
      </c>
      <c r="Q94" s="36">
        <v>11.55</v>
      </c>
      <c r="R94" s="38">
        <v>0</v>
      </c>
      <c r="S94" s="38">
        <v>0</v>
      </c>
      <c r="T94" s="37">
        <f>SUMPRODUCT(LTA!J94:AN94,LTA!J$101:AN$101,LTA!J$104:AN$104)</f>
        <v>51.33</v>
      </c>
      <c r="U94" s="37">
        <f>SUMPRODUCT(LTA!J94:AN94,LTA!J$102:AN$102,LTA!J$104:AN$104)</f>
        <v>74.44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-85</v>
      </c>
      <c r="AA94" s="75">
        <f>STOA!I94</f>
        <v>0</v>
      </c>
      <c r="AB94" s="75">
        <f>-STOA!O94</f>
        <v>-334.03</v>
      </c>
      <c r="AC94">
        <f t="shared" si="3"/>
        <v>10.934418997318923</v>
      </c>
      <c r="AD94">
        <f t="shared" si="4"/>
        <v>449.17245908109277</v>
      </c>
      <c r="AE94">
        <f>'IDT-1'!C94</f>
        <v>0</v>
      </c>
      <c r="AF94" s="24"/>
      <c r="AG94">
        <f t="shared" si="5"/>
        <v>449.17245908109277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6.0191400000000002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50.002300860521835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617.75543721788983</v>
      </c>
      <c r="P95" s="36">
        <v>68.040000000000006</v>
      </c>
      <c r="Q95" s="36">
        <v>11.55</v>
      </c>
      <c r="R95" s="38">
        <v>0</v>
      </c>
      <c r="S95" s="38">
        <v>0</v>
      </c>
      <c r="T95" s="37">
        <f>SUMPRODUCT(LTA!J95:AN95,LTA!J$101:AN$101,LTA!J$104:AN$104)</f>
        <v>61.67</v>
      </c>
      <c r="U95" s="37">
        <f>SUMPRODUCT(LTA!J95:AN95,LTA!J$102:AN$102,LTA!J$104:AN$104)</f>
        <v>106.82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-100</v>
      </c>
      <c r="AA95" s="75">
        <f>STOA!I95</f>
        <v>0</v>
      </c>
      <c r="AB95" s="75">
        <f>-STOA!O95</f>
        <v>-334.03</v>
      </c>
      <c r="AC95">
        <f t="shared" si="3"/>
        <v>11.420334363192257</v>
      </c>
      <c r="AD95">
        <f t="shared" si="4"/>
        <v>476.40654371521924</v>
      </c>
      <c r="AE95">
        <f>'IDT-1'!C95</f>
        <v>0</v>
      </c>
      <c r="AF95" s="24"/>
      <c r="AG95">
        <f t="shared" si="5"/>
        <v>476.40654371521924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6.0191400000000002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50.002300860521835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617.75543721788983</v>
      </c>
      <c r="P96" s="36">
        <v>68.040000000000006</v>
      </c>
      <c r="Q96" s="36">
        <v>11.55</v>
      </c>
      <c r="R96" s="38">
        <v>0</v>
      </c>
      <c r="S96" s="38">
        <v>0</v>
      </c>
      <c r="T96" s="37">
        <f>SUMPRODUCT(LTA!J96:AN96,LTA!J$101:AN$101,LTA!J$104:AN$104)</f>
        <v>61.67</v>
      </c>
      <c r="U96" s="37">
        <f>SUMPRODUCT(LTA!J96:AN96,LTA!J$102:AN$102,LTA!J$104:AN$104)</f>
        <v>106.82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-115</v>
      </c>
      <c r="AA96" s="75">
        <f>STOA!I96</f>
        <v>0</v>
      </c>
      <c r="AB96" s="75">
        <f>-STOA!O96</f>
        <v>-334.03</v>
      </c>
      <c r="AC96">
        <f t="shared" si="3"/>
        <v>11.547401729065594</v>
      </c>
      <c r="AD96">
        <f t="shared" si="4"/>
        <v>461.27947634934588</v>
      </c>
      <c r="AE96">
        <f>'IDT-1'!C96</f>
        <v>0</v>
      </c>
      <c r="AF96" s="24"/>
      <c r="AG96">
        <f t="shared" si="5"/>
        <v>461.27947634934588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6.0191400000000002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50.002300860521835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635.8178728549193</v>
      </c>
      <c r="P97" s="36">
        <v>68.040000000000006</v>
      </c>
      <c r="Q97" s="36">
        <v>11.55</v>
      </c>
      <c r="R97" s="38">
        <v>0</v>
      </c>
      <c r="S97" s="38">
        <v>0</v>
      </c>
      <c r="T97" s="37">
        <f>SUMPRODUCT(LTA!J97:AN97,LTA!J$101:AN$101,LTA!J$104:AN$104)</f>
        <v>61.67</v>
      </c>
      <c r="U97" s="37">
        <f>SUMPRODUCT(LTA!J97:AN97,LTA!J$102:AN$102,LTA!J$104:AN$104)</f>
        <v>106.82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-130</v>
      </c>
      <c r="AA97" s="75">
        <f>STOA!I97</f>
        <v>0</v>
      </c>
      <c r="AB97" s="75">
        <f>-STOA!O97</f>
        <v>-334.03</v>
      </c>
      <c r="AC97">
        <f t="shared" si="3"/>
        <v>11.910905131538868</v>
      </c>
      <c r="AD97">
        <f t="shared" si="4"/>
        <v>453.97840858390208</v>
      </c>
      <c r="AE97">
        <f>'IDT-1'!C97</f>
        <v>0</v>
      </c>
      <c r="AF97" s="24"/>
      <c r="AG97">
        <f t="shared" si="5"/>
        <v>453.97840858390208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6.0191400000000002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50.002300860521835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619.28824875736643</v>
      </c>
      <c r="P98" s="36">
        <v>68.040000000000006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61.67</v>
      </c>
      <c r="U98" s="37">
        <f>SUMPRODUCT(LTA!J98:AN98,LTA!J$102:AN$102,LTA!J$104:AN$104)</f>
        <v>106.82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-150</v>
      </c>
      <c r="AA98" s="75">
        <f>STOA!I98</f>
        <v>0</v>
      </c>
      <c r="AB98" s="75">
        <f>-STOA!O98</f>
        <v>-334.03</v>
      </c>
      <c r="AC98">
        <f t="shared" si="3"/>
        <v>11.856767866368315</v>
      </c>
      <c r="AD98">
        <f t="shared" si="4"/>
        <v>427.50292175151975</v>
      </c>
      <c r="AE98">
        <f>'IDT-1'!C98</f>
        <v>0</v>
      </c>
      <c r="AF98" s="24"/>
      <c r="AG98">
        <f t="shared" si="5"/>
        <v>427.50292175151975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0.14445935999999987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1.1989879044160647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15.945131744414667</v>
      </c>
      <c r="P99" s="36">
        <f t="shared" si="6"/>
        <v>1.2671142209642492</v>
      </c>
      <c r="Q99" s="36">
        <f t="shared" si="6"/>
        <v>0.34615249999999942</v>
      </c>
      <c r="R99" s="38">
        <f t="shared" si="6"/>
        <v>0.25641750000000013</v>
      </c>
      <c r="S99" s="38">
        <f t="shared" si="6"/>
        <v>0</v>
      </c>
      <c r="T99" s="37">
        <f t="shared" si="6"/>
        <v>2.7339749999999992</v>
      </c>
      <c r="U99" s="37">
        <f t="shared" si="6"/>
        <v>2.0366899999999979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-1.7779700000000001</v>
      </c>
      <c r="AA99" s="75">
        <f t="shared" si="6"/>
        <v>0</v>
      </c>
      <c r="AB99" s="75">
        <f t="shared" si="6"/>
        <v>-7.6972399999999972</v>
      </c>
      <c r="AC99">
        <f t="shared" si="6"/>
        <v>0.28598182879949924</v>
      </c>
      <c r="AD99">
        <f t="shared" si="6"/>
        <v>13.716016400995475</v>
      </c>
      <c r="AE99">
        <f t="shared" si="6"/>
        <v>-0.15374974999999999</v>
      </c>
      <c r="AG99">
        <f t="shared" si="6"/>
        <v>13.562266650995475</v>
      </c>
      <c r="AI99">
        <f t="shared" si="6"/>
        <v>0</v>
      </c>
      <c r="AJ99">
        <f t="shared" si="6"/>
        <v>0</v>
      </c>
      <c r="AK99">
        <f t="shared" si="6"/>
        <v>5.253E-2</v>
      </c>
      <c r="AL99">
        <f t="shared" si="6"/>
        <v>-0.50424999999999998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7.7632200000000005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56.267422000274884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566.1658244273857</v>
      </c>
      <c r="P3" s="36">
        <v>19.25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283.86999999999995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-77</v>
      </c>
      <c r="AA3" s="75">
        <f>STOA!J3</f>
        <v>4.32</v>
      </c>
      <c r="AB3" s="75">
        <f>-STOA!P3</f>
        <v>-150</v>
      </c>
      <c r="AC3">
        <f>SUMIF(B3:AB3,"&gt;0")*$AC$2-SUMIF(B3:AB3,"&lt;0")*($AC$2/(1-$AC$2))+SUMIF(AI3:AR3,"&gt;0")*$AC$2-SUMIF(AI3:AR3,"&lt;0")*($AC$2/(1-$AC$2))</f>
        <v>9.990846487415503</v>
      </c>
      <c r="AD3">
        <f>SUM(B3:AB3,AI3:AV3)-AC3</f>
        <v>693.34561994024511</v>
      </c>
      <c r="AE3">
        <f>'IDT-1'!F3</f>
        <v>0</v>
      </c>
      <c r="AF3" s="24"/>
      <c r="AG3">
        <f>SUM(AD3:AF3)</f>
        <v>693.34561994024511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7.7632200000000005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56.267422000274884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566.1658244273857</v>
      </c>
      <c r="P4" s="36">
        <v>19.249999999999996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245.20000000000002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-92</v>
      </c>
      <c r="AA4" s="75">
        <f>STOA!J4</f>
        <v>4.32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9.787314487415502</v>
      </c>
      <c r="AD4">
        <f t="shared" ref="AD4:AD67" si="1">SUM(B4:AB4,AI4:AV4)-AC4</f>
        <v>669.31915194024521</v>
      </c>
      <c r="AE4">
        <f>'IDT-1'!F4</f>
        <v>0</v>
      </c>
      <c r="AF4" s="24"/>
      <c r="AG4">
        <f t="shared" ref="AG4:AG67" si="2">SUM(AD4:AF4)</f>
        <v>669.31915194024521</v>
      </c>
      <c r="AI4" s="34">
        <f>PXIL!J4</f>
        <v>0</v>
      </c>
      <c r="AJ4" s="34">
        <f>PXIL!P4</f>
        <v>0</v>
      </c>
      <c r="AK4" s="34">
        <f>RTM_IEX!J4</f>
        <v>14.44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7.7632200000000005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56.267422000274884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571.00431300423406</v>
      </c>
      <c r="P5" s="36">
        <v>28.62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244.87000000000003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-109</v>
      </c>
      <c r="AA5" s="75">
        <f>STOA!J5</f>
        <v>4.32</v>
      </c>
      <c r="AB5" s="75">
        <f>-STOA!P5</f>
        <v>-150</v>
      </c>
      <c r="AC5">
        <f t="shared" si="0"/>
        <v>10.047903472784144</v>
      </c>
      <c r="AD5">
        <f t="shared" si="1"/>
        <v>665.93705153172493</v>
      </c>
      <c r="AE5">
        <f>'IDT-1'!F5</f>
        <v>0</v>
      </c>
      <c r="AF5" s="24"/>
      <c r="AG5">
        <f t="shared" si="2"/>
        <v>665.93705153172493</v>
      </c>
      <c r="AI5" s="34">
        <f>PXIL!J5</f>
        <v>0</v>
      </c>
      <c r="AJ5" s="34">
        <f>PXIL!P5</f>
        <v>0</v>
      </c>
      <c r="AK5" s="34">
        <f>RTM_IEX!J5</f>
        <v>14.44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7.7632200000000005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56.267422000274884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571.00431300423406</v>
      </c>
      <c r="P6" s="36">
        <v>28.62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244.71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-123</v>
      </c>
      <c r="AA6" s="75">
        <f>STOA!J6</f>
        <v>4.32</v>
      </c>
      <c r="AB6" s="75">
        <f>-STOA!P6</f>
        <v>-150</v>
      </c>
      <c r="AC6">
        <f t="shared" si="0"/>
        <v>10.165155680932589</v>
      </c>
      <c r="AD6">
        <f t="shared" si="1"/>
        <v>651.65979932357652</v>
      </c>
      <c r="AE6">
        <f>'IDT-1'!F6</f>
        <v>0</v>
      </c>
      <c r="AF6" s="24"/>
      <c r="AG6">
        <f t="shared" si="2"/>
        <v>651.65979932357652</v>
      </c>
      <c r="AI6" s="34">
        <f>PXIL!J6</f>
        <v>0</v>
      </c>
      <c r="AJ6" s="34">
        <f>PXIL!P6</f>
        <v>0</v>
      </c>
      <c r="AK6" s="34">
        <f>RTM_IEX!J6</f>
        <v>14.44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7.7632200000000005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56.267422000274884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544.34592500894985</v>
      </c>
      <c r="P7" s="36">
        <v>19.25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201.04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-10</v>
      </c>
      <c r="AA7" s="75">
        <f>STOA!J7</f>
        <v>4.32</v>
      </c>
      <c r="AB7" s="75">
        <f>-STOA!P7</f>
        <v>-150</v>
      </c>
      <c r="AC7">
        <f t="shared" si="0"/>
        <v>8.7559987078553014</v>
      </c>
      <c r="AD7">
        <f t="shared" si="1"/>
        <v>631.93056830136948</v>
      </c>
      <c r="AE7">
        <f>'IDT-1'!F7</f>
        <v>0</v>
      </c>
      <c r="AF7" s="24"/>
      <c r="AG7">
        <f t="shared" si="2"/>
        <v>631.93056830136948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7.7632200000000005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56.267422000274884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542.45440284996062</v>
      </c>
      <c r="P8" s="36">
        <v>19.25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201.04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-20</v>
      </c>
      <c r="AA8" s="75">
        <f>STOA!J8</f>
        <v>4.32</v>
      </c>
      <c r="AB8" s="75">
        <f>-STOA!P8</f>
        <v>-150</v>
      </c>
      <c r="AC8">
        <f t="shared" si="0"/>
        <v>8.8248214989686815</v>
      </c>
      <c r="AD8">
        <f t="shared" si="1"/>
        <v>619.97022335126678</v>
      </c>
      <c r="AE8">
        <f>'IDT-1'!F8</f>
        <v>0</v>
      </c>
      <c r="AF8" s="24"/>
      <c r="AG8">
        <f t="shared" si="2"/>
        <v>619.97022335126678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7.7632200000000005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56.267422000274884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551.80288756233449</v>
      </c>
      <c r="P9" s="36">
        <v>19.25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205.7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-29</v>
      </c>
      <c r="AA9" s="75">
        <f>STOA!J9</f>
        <v>4.32</v>
      </c>
      <c r="AB9" s="75">
        <f>-STOA!P9</f>
        <v>-150</v>
      </c>
      <c r="AC9">
        <f t="shared" si="0"/>
        <v>8.9763774014521793</v>
      </c>
      <c r="AD9">
        <f t="shared" si="1"/>
        <v>629.8271521611573</v>
      </c>
      <c r="AE9">
        <f>'IDT-1'!F9</f>
        <v>0</v>
      </c>
      <c r="AF9" s="24"/>
      <c r="AG9">
        <f t="shared" si="2"/>
        <v>629.8271521611573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7.7632200000000005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56.267422000274884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551.80288756233449</v>
      </c>
      <c r="P10" s="36">
        <v>19.25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205.7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-32</v>
      </c>
      <c r="AA10" s="75">
        <f>STOA!J10</f>
        <v>4.32</v>
      </c>
      <c r="AB10" s="75">
        <f>-STOA!P10</f>
        <v>-150</v>
      </c>
      <c r="AC10">
        <f t="shared" si="0"/>
        <v>9.0441466632512935</v>
      </c>
      <c r="AD10">
        <f t="shared" si="1"/>
        <v>621.75938289935823</v>
      </c>
      <c r="AE10">
        <f>'IDT-1'!F10</f>
        <v>0</v>
      </c>
      <c r="AF10" s="24"/>
      <c r="AG10">
        <f t="shared" si="2"/>
        <v>621.75938289935823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7.7632200000000005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56.267422000274884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549.84669196505183</v>
      </c>
      <c r="P11" s="36">
        <v>19.25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205.54000000000002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-34</v>
      </c>
      <c r="AA11" s="75">
        <f>STOA!J11</f>
        <v>4.2300000000000004</v>
      </c>
      <c r="AB11" s="75">
        <f>-STOA!P11</f>
        <v>-150</v>
      </c>
      <c r="AC11">
        <f t="shared" si="0"/>
        <v>9.0002011470594496</v>
      </c>
      <c r="AD11">
        <f t="shared" si="1"/>
        <v>622.59713281826726</v>
      </c>
      <c r="AE11">
        <f>'IDT-1'!F11</f>
        <v>0</v>
      </c>
      <c r="AF11" s="24"/>
      <c r="AG11">
        <f t="shared" si="2"/>
        <v>622.59713281826726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7.7632200000000005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56.267422000274884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549.84669196505183</v>
      </c>
      <c r="P12" s="36">
        <v>19.25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205.54000000000002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-39</v>
      </c>
      <c r="AA12" s="75">
        <f>STOA!J12</f>
        <v>4.2300000000000004</v>
      </c>
      <c r="AB12" s="75">
        <f>-STOA!P12</f>
        <v>-150</v>
      </c>
      <c r="AC12">
        <f t="shared" si="0"/>
        <v>9.0425569356838942</v>
      </c>
      <c r="AD12">
        <f t="shared" si="1"/>
        <v>617.55477702964276</v>
      </c>
      <c r="AE12">
        <f>'IDT-1'!F12</f>
        <v>0</v>
      </c>
      <c r="AF12" s="24"/>
      <c r="AG12">
        <f t="shared" si="2"/>
        <v>617.55477702964276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7.7632200000000005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56.267422000274884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547.9208181695974</v>
      </c>
      <c r="P13" s="36">
        <v>19.25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205.54000000000002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-44</v>
      </c>
      <c r="AA13" s="75">
        <f>STOA!J13</f>
        <v>4.2300000000000004</v>
      </c>
      <c r="AB13" s="75">
        <f>-STOA!P13</f>
        <v>-150</v>
      </c>
      <c r="AC13">
        <f t="shared" si="0"/>
        <v>9.1958027502998583</v>
      </c>
      <c r="AD13">
        <f t="shared" si="1"/>
        <v>595.47565741957237</v>
      </c>
      <c r="AE13">
        <f>'IDT-1'!F13</f>
        <v>0</v>
      </c>
      <c r="AF13" s="24"/>
      <c r="AG13">
        <f t="shared" si="2"/>
        <v>595.47565741957237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7.7632200000000005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56.267422000274884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547.9208181695974</v>
      </c>
      <c r="P14" s="36">
        <v>19.25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205.54000000000002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-49</v>
      </c>
      <c r="AA14" s="75">
        <f>STOA!J14</f>
        <v>4.2300000000000004</v>
      </c>
      <c r="AB14" s="75">
        <f>-STOA!P14</f>
        <v>-150</v>
      </c>
      <c r="AC14">
        <f t="shared" si="0"/>
        <v>9.2381585389243046</v>
      </c>
      <c r="AD14">
        <f t="shared" si="1"/>
        <v>590.43330163094799</v>
      </c>
      <c r="AE14">
        <f>'IDT-1'!F14</f>
        <v>0</v>
      </c>
      <c r="AF14" s="24"/>
      <c r="AG14">
        <f t="shared" si="2"/>
        <v>590.43330163094799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7.7632200000000005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56.267422000274884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549.87701376688005</v>
      </c>
      <c r="P15" s="36">
        <v>19.25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205.57999999999998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-55</v>
      </c>
      <c r="AA15" s="75">
        <f>STOA!J15</f>
        <v>4.2300000000000004</v>
      </c>
      <c r="AB15" s="75">
        <f>-STOA!P15</f>
        <v>-150</v>
      </c>
      <c r="AC15">
        <f t="shared" si="0"/>
        <v>9.3057535282908113</v>
      </c>
      <c r="AD15">
        <f t="shared" si="1"/>
        <v>586.3619022388641</v>
      </c>
      <c r="AE15">
        <f>'IDT-1'!F15</f>
        <v>0</v>
      </c>
      <c r="AF15" s="24"/>
      <c r="AG15">
        <f t="shared" si="2"/>
        <v>586.3619022388641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7.7632200000000005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56.267422000274884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549.87701376688005</v>
      </c>
      <c r="P16" s="36">
        <v>19.25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205.40999999999997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</v>
      </c>
      <c r="AA16" s="75">
        <f>STOA!J16</f>
        <v>4.2300000000000004</v>
      </c>
      <c r="AB16" s="75">
        <f>-STOA!P16</f>
        <v>-150</v>
      </c>
      <c r="AC16">
        <f t="shared" si="0"/>
        <v>9.3212678437405909</v>
      </c>
      <c r="AD16">
        <f t="shared" si="1"/>
        <v>584.17638792341438</v>
      </c>
      <c r="AE16">
        <f>'IDT-1'!F16</f>
        <v>0</v>
      </c>
      <c r="AF16" s="24"/>
      <c r="AG16">
        <f t="shared" si="2"/>
        <v>584.17638792341438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7.7632200000000005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56.267422000274884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548.04177066551165</v>
      </c>
      <c r="P17" s="36">
        <v>19.25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205.40999999999997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</v>
      </c>
      <c r="AA17" s="75">
        <f>STOA!J17</f>
        <v>4.2300000000000004</v>
      </c>
      <c r="AB17" s="75">
        <f>-STOA!P17</f>
        <v>-150</v>
      </c>
      <c r="AC17">
        <f t="shared" si="0"/>
        <v>9.3058518016890961</v>
      </c>
      <c r="AD17">
        <f t="shared" si="1"/>
        <v>582.35656086409745</v>
      </c>
      <c r="AE17">
        <f>'IDT-1'!F17</f>
        <v>0</v>
      </c>
      <c r="AF17" s="24"/>
      <c r="AG17">
        <f t="shared" si="2"/>
        <v>582.35656086409745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7.7632200000000005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56.267422000274884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548.0511771186849</v>
      </c>
      <c r="P18" s="36">
        <v>19.25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205.23999999999995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</v>
      </c>
      <c r="AA18" s="75">
        <f>STOA!J18</f>
        <v>4.2300000000000004</v>
      </c>
      <c r="AB18" s="75">
        <f>-STOA!P18</f>
        <v>-150</v>
      </c>
      <c r="AC18">
        <f t="shared" si="0"/>
        <v>9.2960316581708629</v>
      </c>
      <c r="AD18">
        <f t="shared" si="1"/>
        <v>583.20578746078888</v>
      </c>
      <c r="AE18">
        <f>'IDT-1'!F18</f>
        <v>0</v>
      </c>
      <c r="AF18" s="24"/>
      <c r="AG18">
        <f t="shared" si="2"/>
        <v>583.20578746078888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7.7632200000000005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56.267422000274884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548.0511771186849</v>
      </c>
      <c r="P19" s="36">
        <v>19.25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204.2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-54</v>
      </c>
      <c r="AA19" s="75">
        <f>STOA!J19</f>
        <v>4.1399999999999997</v>
      </c>
      <c r="AB19" s="75">
        <f>-STOA!P19</f>
        <v>-150</v>
      </c>
      <c r="AC19">
        <f t="shared" si="0"/>
        <v>9.2695973427210845</v>
      </c>
      <c r="AD19">
        <f t="shared" si="1"/>
        <v>584.10222177623859</v>
      </c>
      <c r="AE19">
        <f>'IDT-1'!F19</f>
        <v>0</v>
      </c>
      <c r="AF19" s="24"/>
      <c r="AG19">
        <f t="shared" si="2"/>
        <v>584.10222177623859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7.7632200000000005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56.267422000274884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548.0511771186849</v>
      </c>
      <c r="P20" s="36">
        <v>19.25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204.03999999999996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-47</v>
      </c>
      <c r="AA20" s="75">
        <f>STOA!J20</f>
        <v>4.1399999999999997</v>
      </c>
      <c r="AB20" s="75">
        <f>-STOA!P20</f>
        <v>-150</v>
      </c>
      <c r="AC20">
        <f t="shared" si="0"/>
        <v>9.2089552386468601</v>
      </c>
      <c r="AD20">
        <f t="shared" si="1"/>
        <v>591.00286388031293</v>
      </c>
      <c r="AE20">
        <f>'IDT-1'!F20</f>
        <v>0</v>
      </c>
      <c r="AF20" s="24"/>
      <c r="AG20">
        <f t="shared" si="2"/>
        <v>591.00286388031293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7.7632200000000005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56.267422000274884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554.1549012568446</v>
      </c>
      <c r="P21" s="36">
        <v>19.25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203.86999999999998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-49</v>
      </c>
      <c r="AA21" s="75">
        <f>STOA!J21</f>
        <v>4.1399999999999997</v>
      </c>
      <c r="AB21" s="75">
        <f>-STOA!P21</f>
        <v>-150</v>
      </c>
      <c r="AC21">
        <f t="shared" si="0"/>
        <v>9.2333850482327353</v>
      </c>
      <c r="AD21">
        <f t="shared" si="1"/>
        <v>599.91215820888669</v>
      </c>
      <c r="AE21">
        <f>'IDT-1'!F21</f>
        <v>0</v>
      </c>
      <c r="AF21" s="24"/>
      <c r="AG21">
        <f t="shared" si="2"/>
        <v>599.91215820888669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7.7632200000000005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56.267422000274884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557.01316875511702</v>
      </c>
      <c r="P22" s="36">
        <v>19.25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203.7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-37</v>
      </c>
      <c r="AA22" s="75">
        <f>STOA!J22</f>
        <v>4.1399999999999997</v>
      </c>
      <c r="AB22" s="75">
        <f>-STOA!P22</f>
        <v>-150</v>
      </c>
      <c r="AC22">
        <f t="shared" si="0"/>
        <v>9.1119568138951088</v>
      </c>
      <c r="AD22">
        <f t="shared" si="1"/>
        <v>619.72185394149687</v>
      </c>
      <c r="AE22">
        <f>'IDT-1'!F22</f>
        <v>0</v>
      </c>
      <c r="AF22" s="24"/>
      <c r="AG22">
        <f t="shared" si="2"/>
        <v>619.72185394149687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7.7632200000000005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56.267422000274884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563.4651665748637</v>
      </c>
      <c r="P23" s="36">
        <v>19.249999999999996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203.45999999999998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</v>
      </c>
      <c r="AA23" s="75">
        <f>STOA!J23</f>
        <v>4.1399999999999997</v>
      </c>
      <c r="AB23" s="75">
        <f>-STOA!P23</f>
        <v>-150</v>
      </c>
      <c r="AC23">
        <f t="shared" si="0"/>
        <v>8.9438874947338647</v>
      </c>
      <c r="AD23">
        <f t="shared" si="1"/>
        <v>652.10192108040462</v>
      </c>
      <c r="AE23">
        <f>'IDT-1'!F23</f>
        <v>0</v>
      </c>
      <c r="AF23" s="24"/>
      <c r="AG23">
        <f t="shared" si="2"/>
        <v>652.10192108040462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-35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7.7632200000000005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56.267422000274884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592.27372463270615</v>
      </c>
      <c r="P24" s="36">
        <v>43.32</v>
      </c>
      <c r="Q24" s="36">
        <v>7.7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246.92000000000002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-109</v>
      </c>
      <c r="AA24" s="75">
        <f>STOA!J24</f>
        <v>4.1399999999999997</v>
      </c>
      <c r="AB24" s="75">
        <f>-STOA!P24</f>
        <v>-150</v>
      </c>
      <c r="AC24">
        <f t="shared" si="0"/>
        <v>10.24445853046331</v>
      </c>
      <c r="AD24">
        <f t="shared" si="1"/>
        <v>689.13990810251778</v>
      </c>
      <c r="AE24">
        <f>'IDT-1'!F24</f>
        <v>0</v>
      </c>
      <c r="AF24" s="24"/>
      <c r="AG24">
        <f t="shared" si="2"/>
        <v>689.13990810251778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7.7632200000000005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56.267422000274884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585.7443316936351</v>
      </c>
      <c r="P25" s="36">
        <v>19.25</v>
      </c>
      <c r="Q25" s="36">
        <v>7.7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283.09000000000003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-80</v>
      </c>
      <c r="AA25" s="75">
        <f>STOA!J25</f>
        <v>4.1399999999999997</v>
      </c>
      <c r="AB25" s="75">
        <f>-STOA!P25</f>
        <v>-150</v>
      </c>
      <c r="AC25">
        <f t="shared" si="0"/>
        <v>10.08599205575333</v>
      </c>
      <c r="AD25">
        <f t="shared" si="1"/>
        <v>728.67898163815664</v>
      </c>
      <c r="AE25">
        <f>'IDT-1'!F25</f>
        <v>0</v>
      </c>
      <c r="AF25" s="24"/>
      <c r="AG25">
        <f t="shared" si="2"/>
        <v>728.67898163815664</v>
      </c>
      <c r="AI25" s="34">
        <f>PXIL!J25</f>
        <v>0</v>
      </c>
      <c r="AJ25" s="34">
        <f>PXIL!P25</f>
        <v>0</v>
      </c>
      <c r="AK25" s="34">
        <f>RTM_IEX!J25</f>
        <v>4.8099999999999996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7.7632200000000005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56.267422000274884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591.79134062293576</v>
      </c>
      <c r="P26" s="36">
        <v>19.25126920287466</v>
      </c>
      <c r="Q26" s="36">
        <v>7.7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282.75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</v>
      </c>
      <c r="AA26" s="75">
        <f>STOA!J26</f>
        <v>4.1399999999999997</v>
      </c>
      <c r="AB26" s="75">
        <f>-STOA!P26</f>
        <v>-150</v>
      </c>
      <c r="AC26">
        <f t="shared" si="0"/>
        <v>9.8440544407929291</v>
      </c>
      <c r="AD26">
        <f t="shared" si="1"/>
        <v>778.44919738529245</v>
      </c>
      <c r="AE26">
        <f>'IDT-1'!F26</f>
        <v>0</v>
      </c>
      <c r="AF26" s="24"/>
      <c r="AG26">
        <f t="shared" si="2"/>
        <v>778.44919738529245</v>
      </c>
      <c r="AI26" s="34">
        <f>PXIL!J26</f>
        <v>0</v>
      </c>
      <c r="AJ26" s="34">
        <f>PXIL!P26</f>
        <v>0</v>
      </c>
      <c r="AK26" s="34">
        <f>RTM_IEX!J26</f>
        <v>9.6300000000000008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7.7632200000000005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52.06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638.91358325207921</v>
      </c>
      <c r="P27" s="36">
        <v>19.249999999999996</v>
      </c>
      <c r="Q27" s="36">
        <v>7.7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320.05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</v>
      </c>
      <c r="AA27" s="75">
        <f>STOA!J27</f>
        <v>4.04</v>
      </c>
      <c r="AB27" s="75">
        <f>-STOA!P27</f>
        <v>-150</v>
      </c>
      <c r="AC27">
        <f t="shared" si="0"/>
        <v>10.512356692295279</v>
      </c>
      <c r="AD27">
        <f t="shared" si="1"/>
        <v>839.26444655978389</v>
      </c>
      <c r="AE27">
        <f>'IDT-1'!F27</f>
        <v>0</v>
      </c>
      <c r="AF27" s="24"/>
      <c r="AG27">
        <f t="shared" si="2"/>
        <v>839.26444655978389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7.7632200000000005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52.06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703.86059165318011</v>
      </c>
      <c r="P28" s="36">
        <v>19.249999999999996</v>
      </c>
      <c r="Q28" s="36">
        <v>7.7</v>
      </c>
      <c r="R28" s="38">
        <v>0.6100000000000001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319.55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4.04</v>
      </c>
      <c r="AB28" s="75">
        <f>-STOA!P28</f>
        <v>-150</v>
      </c>
      <c r="AC28">
        <f t="shared" si="0"/>
        <v>11.01647977424008</v>
      </c>
      <c r="AD28">
        <f t="shared" si="1"/>
        <v>908.81733187894008</v>
      </c>
      <c r="AE28">
        <f>'IDT-1'!F28</f>
        <v>0</v>
      </c>
      <c r="AF28" s="24"/>
      <c r="AG28">
        <f t="shared" si="2"/>
        <v>908.81733187894008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7.7632200000000005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759.01123823890782</v>
      </c>
      <c r="P29" s="36">
        <v>19.249999999999996</v>
      </c>
      <c r="Q29" s="36">
        <v>6.51</v>
      </c>
      <c r="R29" s="38">
        <v>4.1399999999999988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323.07196500000003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4.04</v>
      </c>
      <c r="AB29" s="75">
        <f>-STOA!P29</f>
        <v>-150</v>
      </c>
      <c r="AC29">
        <f t="shared" si="0"/>
        <v>11.486268238385525</v>
      </c>
      <c r="AD29">
        <f t="shared" si="1"/>
        <v>970.30015500052241</v>
      </c>
      <c r="AE29">
        <f>'IDT-1'!F29</f>
        <v>-4.2469999999999999</v>
      </c>
      <c r="AF29" s="24"/>
      <c r="AG29">
        <f t="shared" si="2"/>
        <v>966.05315500052245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-42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7.7632200000000005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846.27032476471209</v>
      </c>
      <c r="P30" s="36">
        <v>48.13</v>
      </c>
      <c r="Q30" s="36">
        <v>6.51</v>
      </c>
      <c r="R30" s="38">
        <v>10.1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331.44395100000003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4.04</v>
      </c>
      <c r="AB30" s="75">
        <f>-STOA!P30</f>
        <v>-150</v>
      </c>
      <c r="AC30">
        <f t="shared" si="0"/>
        <v>13.115908184270292</v>
      </c>
      <c r="AD30">
        <f t="shared" si="1"/>
        <v>1036.1415875804419</v>
      </c>
      <c r="AE30">
        <f>'IDT-1'!F30</f>
        <v>0</v>
      </c>
      <c r="AF30" s="24"/>
      <c r="AG30">
        <f t="shared" si="2"/>
        <v>1036.1415875804419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69.608873715718786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933.95376526497557</v>
      </c>
      <c r="P31" s="36">
        <v>59.689999999999991</v>
      </c>
      <c r="Q31" s="36">
        <v>26.64</v>
      </c>
      <c r="R31" s="38">
        <v>18.52</v>
      </c>
      <c r="S31" s="38">
        <v>0</v>
      </c>
      <c r="T31" s="37">
        <f>SUMPRODUCT(LTA!J31:AN31,LTA!J$101:AN$101,LTA!J$105:AN$105)</f>
        <v>2.11</v>
      </c>
      <c r="U31" s="37">
        <f>SUMPRODUCT(LTA!J31:AN31,LTA!J$102:AN$102,LTA!J$105:AN$105)</f>
        <v>342.15416399999998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4.04</v>
      </c>
      <c r="AB31" s="75">
        <f>-STOA!P31</f>
        <v>-150</v>
      </c>
      <c r="AC31">
        <f t="shared" si="0"/>
        <v>13.826440583517865</v>
      </c>
      <c r="AD31">
        <f t="shared" si="1"/>
        <v>1270.6535823971767</v>
      </c>
      <c r="AE31">
        <f>'IDT-1'!F31</f>
        <v>-189</v>
      </c>
      <c r="AF31" s="24"/>
      <c r="AG31">
        <f t="shared" si="2"/>
        <v>1081.6535823971767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7.7632200000000005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69.608873715718786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934.53400620897639</v>
      </c>
      <c r="P32" s="36">
        <v>59.689999999999991</v>
      </c>
      <c r="Q32" s="36">
        <v>26.64</v>
      </c>
      <c r="R32" s="38">
        <v>22.2</v>
      </c>
      <c r="S32" s="38">
        <v>0</v>
      </c>
      <c r="T32" s="37">
        <f>SUMPRODUCT(LTA!J32:AN32,LTA!J$101:AN$101,LTA!J$105:AN$105)</f>
        <v>6.51</v>
      </c>
      <c r="U32" s="37">
        <f>SUMPRODUCT(LTA!J32:AN32,LTA!J$102:AN$102,LTA!J$105:AN$105)</f>
        <v>364.11782300000004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4.04</v>
      </c>
      <c r="AB32" s="75">
        <f>-STOA!P32</f>
        <v>-150</v>
      </c>
      <c r="AC32">
        <f t="shared" si="0"/>
        <v>14.041325554423025</v>
      </c>
      <c r="AD32">
        <f t="shared" si="1"/>
        <v>1306.0625973702722</v>
      </c>
      <c r="AE32">
        <f>'IDT-1'!F32</f>
        <v>-181.74100000000001</v>
      </c>
      <c r="AF32" s="24"/>
      <c r="AG32">
        <f t="shared" si="2"/>
        <v>1124.3215973702722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7.7632200000000005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69.608873715718786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929.58225864497081</v>
      </c>
      <c r="P33" s="36">
        <v>59.689999999999991</v>
      </c>
      <c r="Q33" s="36">
        <v>26.64</v>
      </c>
      <c r="R33" s="38">
        <v>23.2</v>
      </c>
      <c r="S33" s="38">
        <v>0</v>
      </c>
      <c r="T33" s="37">
        <f>SUMPRODUCT(LTA!J33:AN33,LTA!J$101:AN$101,LTA!J$105:AN$105)</f>
        <v>12.21</v>
      </c>
      <c r="U33" s="37">
        <f>SUMPRODUCT(LTA!J33:AN33,LTA!J$102:AN$102,LTA!J$105:AN$105)</f>
        <v>370.72291300000006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4.04</v>
      </c>
      <c r="AB33" s="75">
        <f>-STOA!P33</f>
        <v>-150</v>
      </c>
      <c r="AC33">
        <f t="shared" si="0"/>
        <v>14.111493630885381</v>
      </c>
      <c r="AD33">
        <f t="shared" si="1"/>
        <v>1314.3457717298045</v>
      </c>
      <c r="AE33">
        <f>'IDT-1'!F33</f>
        <v>-176.679</v>
      </c>
      <c r="AF33" s="24"/>
      <c r="AG33">
        <f t="shared" si="2"/>
        <v>1137.6667717298044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7.7632200000000005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69.608873715718786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900.41551448602866</v>
      </c>
      <c r="P34" s="36">
        <v>59.689999999999991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22.84</v>
      </c>
      <c r="U34" s="37">
        <f>SUMPRODUCT(LTA!J34:AN34,LTA!J$102:AN$102,LTA!J$105:AN$105)</f>
        <v>379.04555000000005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4.04</v>
      </c>
      <c r="AB34" s="75">
        <f>-STOA!P34</f>
        <v>-150</v>
      </c>
      <c r="AC34">
        <f t="shared" si="0"/>
        <v>14.025695130750265</v>
      </c>
      <c r="AD34">
        <f t="shared" si="1"/>
        <v>1304.2174630709972</v>
      </c>
      <c r="AE34">
        <f>'IDT-1'!F34</f>
        <v>-147.32300000000001</v>
      </c>
      <c r="AF34" s="24"/>
      <c r="AG34">
        <f t="shared" si="2"/>
        <v>1156.8944630709971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7.7632200000000005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69.608873715718786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874.97328044238088</v>
      </c>
      <c r="P35" s="36">
        <v>59.689999999999991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34.119999999999997</v>
      </c>
      <c r="U35" s="37">
        <f>SUMPRODUCT(LTA!J35:AN35,LTA!J$102:AN$102,LTA!J$105:AN$105)</f>
        <v>389.63682699999998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3.96</v>
      </c>
      <c r="AB35" s="75">
        <f>-STOA!P35</f>
        <v>-150</v>
      </c>
      <c r="AC35">
        <f t="shared" si="0"/>
        <v>13.995027091583623</v>
      </c>
      <c r="AD35">
        <f t="shared" si="1"/>
        <v>1300.5971740665161</v>
      </c>
      <c r="AE35">
        <f>'IDT-1'!F35</f>
        <v>-129.86000000000001</v>
      </c>
      <c r="AF35" s="24"/>
      <c r="AG35">
        <f t="shared" si="2"/>
        <v>1170.7371740665162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7.7632200000000005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69.608873715718786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854.94793152151715</v>
      </c>
      <c r="P36" s="36">
        <v>59.689999999999991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42.7</v>
      </c>
      <c r="U36" s="37">
        <f>SUMPRODUCT(LTA!J36:AN36,LTA!J$102:AN$102,LTA!J$105:AN$105)</f>
        <v>398.14596799999998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3.96</v>
      </c>
      <c r="AB36" s="75">
        <f>-STOA!P36</f>
        <v>-150</v>
      </c>
      <c r="AC36">
        <f t="shared" si="0"/>
        <v>14.097430310921705</v>
      </c>
      <c r="AD36">
        <f t="shared" si="1"/>
        <v>1282.5585629263144</v>
      </c>
      <c r="AE36">
        <f>'IDT-1'!F36</f>
        <v>-103.126</v>
      </c>
      <c r="AF36" s="24"/>
      <c r="AG36">
        <f t="shared" si="2"/>
        <v>1179.4325629263144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7.7632200000000005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52.06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845.53033082640172</v>
      </c>
      <c r="P37" s="36">
        <v>59.689999999999991</v>
      </c>
      <c r="Q37" s="36">
        <v>26.63</v>
      </c>
      <c r="R37" s="38">
        <v>23.2</v>
      </c>
      <c r="S37" s="38">
        <v>0</v>
      </c>
      <c r="T37" s="37">
        <f>SUMPRODUCT(LTA!J37:AN37,LTA!J$101:AN$101,LTA!J$105:AN$105)</f>
        <v>53.21</v>
      </c>
      <c r="U37" s="37">
        <f>SUMPRODUCT(LTA!J37:AN37,LTA!J$102:AN$102,LTA!J$105:AN$105)</f>
        <v>405.76578899999998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3.96</v>
      </c>
      <c r="AB37" s="75">
        <f>-STOA!P37</f>
        <v>-150</v>
      </c>
      <c r="AC37">
        <f t="shared" si="0"/>
        <v>13.81133947914847</v>
      </c>
      <c r="AD37">
        <f t="shared" si="1"/>
        <v>1298.9980003472533</v>
      </c>
      <c r="AE37">
        <f>'IDT-1'!F37</f>
        <v>-114.32299999999999</v>
      </c>
      <c r="AF37" s="24"/>
      <c r="AG37">
        <f t="shared" si="2"/>
        <v>1184.6750003472532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7.7632200000000005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52.06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758.08169752675542</v>
      </c>
      <c r="P38" s="36">
        <v>48.13</v>
      </c>
      <c r="Q38" s="36">
        <v>7.7</v>
      </c>
      <c r="R38" s="38">
        <v>23.2</v>
      </c>
      <c r="S38" s="38">
        <v>0</v>
      </c>
      <c r="T38" s="37">
        <f>SUMPRODUCT(LTA!J38:AN38,LTA!J$101:AN$101,LTA!J$105:AN$105)</f>
        <v>63.28</v>
      </c>
      <c r="U38" s="37">
        <f>SUMPRODUCT(LTA!J38:AN38,LTA!J$102:AN$102,LTA!J$105:AN$105)</f>
        <v>403.62614399999995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3.96</v>
      </c>
      <c r="AB38" s="75">
        <f>-STOA!P38</f>
        <v>-150</v>
      </c>
      <c r="AC38">
        <f t="shared" si="0"/>
        <v>13.014337307304777</v>
      </c>
      <c r="AD38">
        <f t="shared" si="1"/>
        <v>1174.7867242194507</v>
      </c>
      <c r="AE38">
        <f>'IDT-1'!F38</f>
        <v>0</v>
      </c>
      <c r="AF38" s="24"/>
      <c r="AG38">
        <f t="shared" si="2"/>
        <v>1174.7867242194507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7.7632200000000005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52.06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715.00024843296035</v>
      </c>
      <c r="P39" s="36">
        <v>59.689999999999991</v>
      </c>
      <c r="Q39" s="36">
        <v>26.63</v>
      </c>
      <c r="R39" s="38">
        <v>23.2</v>
      </c>
      <c r="S39" s="38">
        <v>0</v>
      </c>
      <c r="T39" s="37">
        <f>SUMPRODUCT(LTA!J39:AN39,LTA!J$101:AN$101,LTA!J$105:AN$105)</f>
        <v>72.69</v>
      </c>
      <c r="U39" s="37">
        <f>SUMPRODUCT(LTA!J39:AN39,LTA!J$102:AN$102,LTA!J$105:AN$105)</f>
        <v>423.74671599999994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3.96</v>
      </c>
      <c r="AB39" s="75">
        <f>-STOA!P39</f>
        <v>-150</v>
      </c>
      <c r="AC39">
        <f t="shared" si="0"/>
        <v>13.241337516965789</v>
      </c>
      <c r="AD39">
        <f t="shared" si="1"/>
        <v>1181.4988469159944</v>
      </c>
      <c r="AE39">
        <f>'IDT-1'!F39</f>
        <v>0</v>
      </c>
      <c r="AF39" s="24"/>
      <c r="AG39">
        <f t="shared" si="2"/>
        <v>1181.4988469159944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7.7632200000000005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763.66077162633655</v>
      </c>
      <c r="P40" s="36">
        <v>59.689999999999991</v>
      </c>
      <c r="Q40" s="36">
        <v>26.63</v>
      </c>
      <c r="R40" s="38">
        <v>23.2</v>
      </c>
      <c r="S40" s="38">
        <v>0</v>
      </c>
      <c r="T40" s="37">
        <f>SUMPRODUCT(LTA!J40:AN40,LTA!J$101:AN$101,LTA!J$105:AN$105)</f>
        <v>80.13</v>
      </c>
      <c r="U40" s="37">
        <f>SUMPRODUCT(LTA!J40:AN40,LTA!J$102:AN$102,LTA!J$105:AN$105)</f>
        <v>431.87469299999998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3.96</v>
      </c>
      <c r="AB40" s="75">
        <f>-STOA!P40</f>
        <v>-150</v>
      </c>
      <c r="AC40">
        <f t="shared" si="0"/>
        <v>13.721197129965704</v>
      </c>
      <c r="AD40">
        <f t="shared" si="1"/>
        <v>1248.187487496371</v>
      </c>
      <c r="AE40">
        <f>'IDT-1'!F40</f>
        <v>0</v>
      </c>
      <c r="AF40" s="24"/>
      <c r="AG40">
        <f t="shared" si="2"/>
        <v>1248.187487496371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7.7632200000000005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777.79811297862773</v>
      </c>
      <c r="P41" s="36">
        <v>59.689999999999991</v>
      </c>
      <c r="Q41" s="36">
        <v>26.63</v>
      </c>
      <c r="R41" s="38">
        <v>23.2</v>
      </c>
      <c r="S41" s="38">
        <v>0</v>
      </c>
      <c r="T41" s="37">
        <f>SUMPRODUCT(LTA!J41:AN41,LTA!J$101:AN$101,LTA!J$105:AN$105)</f>
        <v>89.039999999999992</v>
      </c>
      <c r="U41" s="37">
        <f>SUMPRODUCT(LTA!J41:AN41,LTA!J$102:AN$102,LTA!J$105:AN$105)</f>
        <v>439.07349599999998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3.96</v>
      </c>
      <c r="AB41" s="75">
        <f>-STOA!P41</f>
        <v>-150</v>
      </c>
      <c r="AC41">
        <f t="shared" si="0"/>
        <v>13.932908953900506</v>
      </c>
      <c r="AD41">
        <f t="shared" si="1"/>
        <v>1283.2219200247273</v>
      </c>
      <c r="AE41">
        <f>'IDT-1'!F41</f>
        <v>0</v>
      </c>
      <c r="AF41" s="24"/>
      <c r="AG41">
        <f t="shared" si="2"/>
        <v>1283.2219200247273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7.7632200000000005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781.42528185913795</v>
      </c>
      <c r="P42" s="36">
        <v>59.689999999999991</v>
      </c>
      <c r="Q42" s="36">
        <v>26.63</v>
      </c>
      <c r="R42" s="38">
        <v>24.199999999999996</v>
      </c>
      <c r="S42" s="38">
        <v>0</v>
      </c>
      <c r="T42" s="37">
        <f>SUMPRODUCT(LTA!J42:AN42,LTA!J$101:AN$101,LTA!J$105:AN$105)</f>
        <v>96.24</v>
      </c>
      <c r="U42" s="37">
        <f>SUMPRODUCT(LTA!J42:AN42,LTA!J$102:AN$102,LTA!J$105:AN$105)</f>
        <v>445.04659599999991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3.96</v>
      </c>
      <c r="AB42" s="75">
        <f>-STOA!P42</f>
        <v>-150</v>
      </c>
      <c r="AC42">
        <f t="shared" si="0"/>
        <v>14.040075423872343</v>
      </c>
      <c r="AD42">
        <f t="shared" si="1"/>
        <v>1305.9150224352654</v>
      </c>
      <c r="AE42">
        <f>'IDT-1'!F42</f>
        <v>0</v>
      </c>
      <c r="AF42" s="24"/>
      <c r="AG42">
        <f t="shared" si="2"/>
        <v>1305.9150224352654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7.7632200000000005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52.06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790.95849126640451</v>
      </c>
      <c r="P43" s="36">
        <v>59.689999999999991</v>
      </c>
      <c r="Q43" s="36">
        <v>26.63</v>
      </c>
      <c r="R43" s="38">
        <v>24.199999999999996</v>
      </c>
      <c r="S43" s="38">
        <v>0</v>
      </c>
      <c r="T43" s="37">
        <f>SUMPRODUCT(LTA!J43:AN43,LTA!J$101:AN$101,LTA!J$105:AN$105)</f>
        <v>103.31</v>
      </c>
      <c r="U43" s="37">
        <f>SUMPRODUCT(LTA!J43:AN43,LTA!J$102:AN$102,LTA!J$105:AN$105)</f>
        <v>450.52277899999996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3.86</v>
      </c>
      <c r="AB43" s="75">
        <f>-STOA!P43</f>
        <v>-150</v>
      </c>
      <c r="AC43">
        <f t="shared" si="0"/>
        <v>14.369073685966718</v>
      </c>
      <c r="AD43">
        <f t="shared" si="1"/>
        <v>1314.6254165804376</v>
      </c>
      <c r="AE43">
        <f>'IDT-1'!F43</f>
        <v>0</v>
      </c>
      <c r="AF43" s="24"/>
      <c r="AG43">
        <f t="shared" si="2"/>
        <v>1314.6254165804376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7.7632200000000005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52.06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786.14575752680037</v>
      </c>
      <c r="P44" s="36">
        <v>59.689999999999991</v>
      </c>
      <c r="Q44" s="36">
        <v>26.63</v>
      </c>
      <c r="R44" s="38">
        <v>24.199999999999996</v>
      </c>
      <c r="S44" s="38">
        <v>0</v>
      </c>
      <c r="T44" s="37">
        <f>SUMPRODUCT(LTA!J44:AN44,LTA!J$101:AN$101,LTA!J$105:AN$105)</f>
        <v>108.23</v>
      </c>
      <c r="U44" s="37">
        <f>SUMPRODUCT(LTA!J44:AN44,LTA!J$102:AN$102,LTA!J$105:AN$105)</f>
        <v>456.353768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3.86</v>
      </c>
      <c r="AB44" s="75">
        <f>-STOA!P44</f>
        <v>-150</v>
      </c>
      <c r="AC44">
        <f t="shared" si="0"/>
        <v>14.376599241529597</v>
      </c>
      <c r="AD44">
        <f t="shared" si="1"/>
        <v>1325.5561462852704</v>
      </c>
      <c r="AE44">
        <f>'IDT-1'!F44</f>
        <v>0</v>
      </c>
      <c r="AF44" s="24"/>
      <c r="AG44">
        <f t="shared" si="2"/>
        <v>1325.5561462852704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7.7632200000000005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52.06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781.33220709335001</v>
      </c>
      <c r="P45" s="36">
        <v>59.689999999999991</v>
      </c>
      <c r="Q45" s="36">
        <v>26.63</v>
      </c>
      <c r="R45" s="38">
        <v>24.199999999999996</v>
      </c>
      <c r="S45" s="38">
        <v>0</v>
      </c>
      <c r="T45" s="37">
        <f>SUMPRODUCT(LTA!J45:AN45,LTA!J$101:AN$101,LTA!J$105:AN$105)</f>
        <v>109.92</v>
      </c>
      <c r="U45" s="37">
        <f>SUMPRODUCT(LTA!J45:AN45,LTA!J$102:AN$102,LTA!J$105:AN$105)</f>
        <v>468.86474899999996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3.86</v>
      </c>
      <c r="AB45" s="75">
        <f>-STOA!P45</f>
        <v>-150</v>
      </c>
      <c r="AC45">
        <f t="shared" si="0"/>
        <v>14.497809446913063</v>
      </c>
      <c r="AD45">
        <f t="shared" si="1"/>
        <v>1329.8223666464369</v>
      </c>
      <c r="AE45">
        <f>'IDT-1'!F45</f>
        <v>0</v>
      </c>
      <c r="AF45" s="24"/>
      <c r="AG45">
        <f t="shared" si="2"/>
        <v>1329.8223666464369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7.7632200000000005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52.06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766.89394754269722</v>
      </c>
      <c r="P46" s="36">
        <v>59.689999999999991</v>
      </c>
      <c r="Q46" s="36">
        <v>26.63</v>
      </c>
      <c r="R46" s="38">
        <v>24.199999999999996</v>
      </c>
      <c r="S46" s="38">
        <v>0</v>
      </c>
      <c r="T46" s="37">
        <f>SUMPRODUCT(LTA!J46:AN46,LTA!J$101:AN$101,LTA!J$105:AN$105)</f>
        <v>110.61</v>
      </c>
      <c r="U46" s="37">
        <f>SUMPRODUCT(LTA!J46:AN46,LTA!J$102:AN$102,LTA!J$105:AN$105)</f>
        <v>473.41979299999997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3.86</v>
      </c>
      <c r="AB46" s="75">
        <f>-STOA!P46</f>
        <v>-150</v>
      </c>
      <c r="AC46">
        <f t="shared" si="0"/>
        <v>14.378230647663132</v>
      </c>
      <c r="AD46">
        <f t="shared" si="1"/>
        <v>1325.7487298950341</v>
      </c>
      <c r="AE46">
        <f>'IDT-1'!F46</f>
        <v>0</v>
      </c>
      <c r="AF46" s="24"/>
      <c r="AG46">
        <f t="shared" si="2"/>
        <v>1325.7487298950341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7.7632200000000005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52.06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713.94800212601376</v>
      </c>
      <c r="P47" s="36">
        <v>59.689999999999991</v>
      </c>
      <c r="Q47" s="36">
        <v>26.63</v>
      </c>
      <c r="R47" s="38">
        <v>24.199999999999996</v>
      </c>
      <c r="S47" s="38">
        <v>0</v>
      </c>
      <c r="T47" s="37">
        <f>SUMPRODUCT(LTA!J47:AN47,LTA!J$101:AN$101,LTA!J$105:AN$105)</f>
        <v>111.23</v>
      </c>
      <c r="U47" s="37">
        <f>SUMPRODUCT(LTA!J47:AN47,LTA!J$102:AN$102,LTA!J$105:AN$105)</f>
        <v>477.05233800000002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3.86</v>
      </c>
      <c r="AB47" s="75">
        <f>-STOA!P47</f>
        <v>-150</v>
      </c>
      <c r="AC47">
        <f t="shared" si="0"/>
        <v>13.753607563791874</v>
      </c>
      <c r="AD47">
        <f t="shared" si="1"/>
        <v>1322.309952562222</v>
      </c>
      <c r="AE47">
        <f>'IDT-1'!F47</f>
        <v>0</v>
      </c>
      <c r="AF47" s="24"/>
      <c r="AG47">
        <f t="shared" si="2"/>
        <v>1322.309952562222</v>
      </c>
      <c r="AI47" s="34">
        <f>PXIL!J47</f>
        <v>0</v>
      </c>
      <c r="AJ47" s="34">
        <f>PXIL!P47</f>
        <v>0</v>
      </c>
      <c r="AK47" s="34">
        <f>RTM_IEX!J47</f>
        <v>9.6300000000000008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7.7632200000000005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52.06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704.39237400404079</v>
      </c>
      <c r="P48" s="36">
        <v>59.689999999999991</v>
      </c>
      <c r="Q48" s="36">
        <v>26.63</v>
      </c>
      <c r="R48" s="38">
        <v>24.199999999999996</v>
      </c>
      <c r="S48" s="38">
        <v>0</v>
      </c>
      <c r="T48" s="37">
        <f>SUMPRODUCT(LTA!J48:AN48,LTA!J$101:AN$101,LTA!J$105:AN$105)</f>
        <v>111.23</v>
      </c>
      <c r="U48" s="37">
        <f>SUMPRODUCT(LTA!J48:AN48,LTA!J$102:AN$102,LTA!J$105:AN$105)</f>
        <v>480.11823300000003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3.86</v>
      </c>
      <c r="AB48" s="75">
        <f>-STOA!P48</f>
        <v>-150</v>
      </c>
      <c r="AC48">
        <f t="shared" si="0"/>
        <v>13.6505418055673</v>
      </c>
      <c r="AD48">
        <f t="shared" si="1"/>
        <v>1310.1432851984732</v>
      </c>
      <c r="AE48">
        <f>'IDT-1'!F48</f>
        <v>0</v>
      </c>
      <c r="AF48" s="24"/>
      <c r="AG48">
        <f t="shared" si="2"/>
        <v>1310.1432851984732</v>
      </c>
      <c r="AI48" s="34">
        <f>PXIL!J48</f>
        <v>0</v>
      </c>
      <c r="AJ48" s="34">
        <f>PXIL!P48</f>
        <v>0</v>
      </c>
      <c r="AK48" s="34">
        <f>RTM_IEX!J48</f>
        <v>3.85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7.7632200000000005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52.06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685.53426971399631</v>
      </c>
      <c r="P49" s="36">
        <v>59.69</v>
      </c>
      <c r="Q49" s="36">
        <v>26.63</v>
      </c>
      <c r="R49" s="38">
        <v>24.199999999999996</v>
      </c>
      <c r="S49" s="38">
        <v>0</v>
      </c>
      <c r="T49" s="37">
        <f>SUMPRODUCT(LTA!J49:AN49,LTA!J$101:AN$101,LTA!J$105:AN$105)</f>
        <v>111.23</v>
      </c>
      <c r="U49" s="37">
        <f>SUMPRODUCT(LTA!J49:AN49,LTA!J$102:AN$102,LTA!J$105:AN$105)</f>
        <v>482.40548799999999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3.86</v>
      </c>
      <c r="AB49" s="75">
        <f>-STOA!P49</f>
        <v>-150</v>
      </c>
      <c r="AC49">
        <f t="shared" si="0"/>
        <v>13.55524709105493</v>
      </c>
      <c r="AD49">
        <f t="shared" si="1"/>
        <v>1280.8177306229413</v>
      </c>
      <c r="AE49">
        <f>'IDT-1'!F49</f>
        <v>0</v>
      </c>
      <c r="AF49" s="24"/>
      <c r="AG49">
        <f t="shared" si="2"/>
        <v>1280.8177306229413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-9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7.7632200000000005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52.06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669.20459490585881</v>
      </c>
      <c r="P50" s="36">
        <v>59.69</v>
      </c>
      <c r="Q50" s="36">
        <v>26.63</v>
      </c>
      <c r="R50" s="38">
        <v>24.199999999999996</v>
      </c>
      <c r="S50" s="38">
        <v>0</v>
      </c>
      <c r="T50" s="37">
        <f>SUMPRODUCT(LTA!J50:AN50,LTA!J$101:AN$101,LTA!J$105:AN$105)</f>
        <v>111.23</v>
      </c>
      <c r="U50" s="37">
        <f>SUMPRODUCT(LTA!J50:AN50,LTA!J$102:AN$102,LTA!J$105:AN$105)</f>
        <v>483.86543800000004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3.86</v>
      </c>
      <c r="AB50" s="75">
        <f>-STOA!P50</f>
        <v>-150</v>
      </c>
      <c r="AC50">
        <f t="shared" si="0"/>
        <v>13.378376983142573</v>
      </c>
      <c r="AD50">
        <f t="shared" si="1"/>
        <v>1278.0148759227163</v>
      </c>
      <c r="AE50">
        <f>'IDT-1'!F50</f>
        <v>0</v>
      </c>
      <c r="AF50" s="24"/>
      <c r="AG50">
        <f t="shared" si="2"/>
        <v>1278.0148759227163</v>
      </c>
      <c r="AI50" s="34">
        <f>PXIL!J50</f>
        <v>0</v>
      </c>
      <c r="AJ50" s="34">
        <f>PXIL!P50</f>
        <v>0</v>
      </c>
      <c r="AK50" s="34">
        <f>RTM_IEX!J50</f>
        <v>2.89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7.7632200000000005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52.06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654.94447605040682</v>
      </c>
      <c r="P51" s="36">
        <v>60.49</v>
      </c>
      <c r="Q51" s="36">
        <v>26.64</v>
      </c>
      <c r="R51" s="38">
        <v>24.199999999999996</v>
      </c>
      <c r="S51" s="38">
        <v>0</v>
      </c>
      <c r="T51" s="37">
        <f>SUMPRODUCT(LTA!J51:AN51,LTA!J$101:AN$101,LTA!J$105:AN$105)</f>
        <v>111.23</v>
      </c>
      <c r="U51" s="37">
        <f>SUMPRODUCT(LTA!J51:AN51,LTA!J$102:AN$102,LTA!J$105:AN$105)</f>
        <v>486.542013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3.86</v>
      </c>
      <c r="AB51" s="75">
        <f>-STOA!P51</f>
        <v>-150</v>
      </c>
      <c r="AC51">
        <f t="shared" si="0"/>
        <v>13.352559214756777</v>
      </c>
      <c r="AD51">
        <f t="shared" si="1"/>
        <v>1274.9671498356499</v>
      </c>
      <c r="AE51">
        <f>'IDT-1'!F51</f>
        <v>0</v>
      </c>
      <c r="AF51" s="24"/>
      <c r="AG51">
        <f t="shared" si="2"/>
        <v>1274.9671498356499</v>
      </c>
      <c r="AI51" s="34">
        <f>PXIL!J51</f>
        <v>0</v>
      </c>
      <c r="AJ51" s="34">
        <f>PXIL!P51</f>
        <v>0</v>
      </c>
      <c r="AK51" s="34">
        <f>RTM_IEX!J51</f>
        <v>10.59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7.7632200000000005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52.06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635.69262441085414</v>
      </c>
      <c r="P52" s="36">
        <v>59.69</v>
      </c>
      <c r="Q52" s="36">
        <v>26.64</v>
      </c>
      <c r="R52" s="38">
        <v>24.199999999999996</v>
      </c>
      <c r="S52" s="38">
        <v>0</v>
      </c>
      <c r="T52" s="37">
        <f>SUMPRODUCT(LTA!J52:AN52,LTA!J$101:AN$101,LTA!J$105:AN$105)</f>
        <v>111.23</v>
      </c>
      <c r="U52" s="37">
        <f>SUMPRODUCT(LTA!J52:AN52,LTA!J$102:AN$102,LTA!J$105:AN$105)</f>
        <v>487.27198800000002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3.86</v>
      </c>
      <c r="AB52" s="75">
        <f>-STOA!P52</f>
        <v>-150</v>
      </c>
      <c r="AC52">
        <f t="shared" si="0"/>
        <v>13.182191450984535</v>
      </c>
      <c r="AD52">
        <f t="shared" si="1"/>
        <v>1254.8556409598696</v>
      </c>
      <c r="AE52">
        <f>'IDT-1'!F52</f>
        <v>0</v>
      </c>
      <c r="AF52" s="24"/>
      <c r="AG52">
        <f t="shared" si="2"/>
        <v>1254.8556409598696</v>
      </c>
      <c r="AI52" s="34">
        <f>PXIL!J52</f>
        <v>0</v>
      </c>
      <c r="AJ52" s="34">
        <f>PXIL!P52</f>
        <v>0</v>
      </c>
      <c r="AK52" s="34">
        <f>RTM_IEX!J52</f>
        <v>9.6300000000000008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7.7632200000000005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52.06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621.08331742416806</v>
      </c>
      <c r="P53" s="36">
        <v>59.69</v>
      </c>
      <c r="Q53" s="36">
        <v>26.64</v>
      </c>
      <c r="R53" s="38">
        <v>24.199999999999996</v>
      </c>
      <c r="S53" s="38">
        <v>0</v>
      </c>
      <c r="T53" s="37">
        <f>SUMPRODUCT(LTA!J53:AN53,LTA!J$101:AN$101,LTA!J$105:AN$105)</f>
        <v>111.23</v>
      </c>
      <c r="U53" s="37">
        <f>SUMPRODUCT(LTA!J53:AN53,LTA!J$102:AN$102,LTA!J$105:AN$105)</f>
        <v>487.10652700000003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3.86</v>
      </c>
      <c r="AB53" s="75">
        <f>-STOA!P53</f>
        <v>-150</v>
      </c>
      <c r="AC53">
        <f t="shared" si="0"/>
        <v>12.97719139989637</v>
      </c>
      <c r="AD53">
        <f t="shared" si="1"/>
        <v>1230.6558730242716</v>
      </c>
      <c r="AE53">
        <f>'IDT-1'!F53</f>
        <v>0</v>
      </c>
      <c r="AF53" s="24"/>
      <c r="AG53">
        <f t="shared" si="2"/>
        <v>1230.6558730242716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7.7632200000000005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52.06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582.63165078577333</v>
      </c>
      <c r="P54" s="36">
        <v>59.69</v>
      </c>
      <c r="Q54" s="36">
        <v>26.64</v>
      </c>
      <c r="R54" s="38">
        <v>24.199999999999996</v>
      </c>
      <c r="S54" s="38">
        <v>0</v>
      </c>
      <c r="T54" s="37">
        <f>SUMPRODUCT(LTA!J54:AN54,LTA!J$101:AN$101,LTA!J$105:AN$105)</f>
        <v>111.23</v>
      </c>
      <c r="U54" s="37">
        <f>SUMPRODUCT(LTA!J54:AN54,LTA!J$102:AN$102,LTA!J$105:AN$105)</f>
        <v>486.82427000000001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3.86</v>
      </c>
      <c r="AB54" s="75">
        <f>-STOA!P54</f>
        <v>-150</v>
      </c>
      <c r="AC54">
        <f t="shared" si="0"/>
        <v>12.651826441333855</v>
      </c>
      <c r="AD54">
        <f t="shared" si="1"/>
        <v>1192.2473143444392</v>
      </c>
      <c r="AE54">
        <f>'IDT-1'!F54</f>
        <v>0</v>
      </c>
      <c r="AF54" s="24"/>
      <c r="AG54">
        <f t="shared" si="2"/>
        <v>1192.2473143444392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7.7632200000000005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536.66155784307716</v>
      </c>
      <c r="P55" s="36">
        <v>48.126598826938029</v>
      </c>
      <c r="Q55" s="36">
        <v>7.6999999999999984</v>
      </c>
      <c r="R55" s="38">
        <v>24.199999999999996</v>
      </c>
      <c r="S55" s="38">
        <v>0</v>
      </c>
      <c r="T55" s="37">
        <f>SUMPRODUCT(LTA!J55:AN55,LTA!J$101:AN$101,LTA!J$105:AN$105)</f>
        <v>111.23</v>
      </c>
      <c r="U55" s="37">
        <f>SUMPRODUCT(LTA!J55:AN55,LTA!J$102:AN$102,LTA!J$105:AN$105)</f>
        <v>435.77643099999995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3.86</v>
      </c>
      <c r="AB55" s="75">
        <f>-STOA!P55</f>
        <v>-150</v>
      </c>
      <c r="AC55">
        <f t="shared" si="0"/>
        <v>11.652215243161486</v>
      </c>
      <c r="AD55">
        <f t="shared" si="1"/>
        <v>1074.2455924268536</v>
      </c>
      <c r="AE55">
        <f>'IDT-1'!F55</f>
        <v>0</v>
      </c>
      <c r="AF55" s="24"/>
      <c r="AG55">
        <f t="shared" si="2"/>
        <v>1074.2455924268536</v>
      </c>
      <c r="AI55" s="34">
        <f>PXIL!J55</f>
        <v>0</v>
      </c>
      <c r="AJ55" s="34">
        <f>PXIL!P55</f>
        <v>0</v>
      </c>
      <c r="AK55" s="34">
        <f>RTM_IEX!J55</f>
        <v>5.78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7.7632200000000005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536.65359570761711</v>
      </c>
      <c r="P56" s="36">
        <v>19.251709439659002</v>
      </c>
      <c r="Q56" s="36">
        <v>7.6999999999999984</v>
      </c>
      <c r="R56" s="38">
        <v>24.199999999999996</v>
      </c>
      <c r="S56" s="38">
        <v>0</v>
      </c>
      <c r="T56" s="37">
        <f>SUMPRODUCT(LTA!J56:AN56,LTA!J$101:AN$101,LTA!J$105:AN$105)</f>
        <v>111.23</v>
      </c>
      <c r="U56" s="37">
        <f>SUMPRODUCT(LTA!J56:AN56,LTA!J$102:AN$102,LTA!J$105:AN$105)</f>
        <v>419.73822899999993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3.86</v>
      </c>
      <c r="AB56" s="75">
        <f>-STOA!P56</f>
        <v>-150</v>
      </c>
      <c r="AC56">
        <f t="shared" si="0"/>
        <v>11.323346393570478</v>
      </c>
      <c r="AD56">
        <f t="shared" si="1"/>
        <v>1035.4234077537055</v>
      </c>
      <c r="AE56">
        <f>'IDT-1'!F56</f>
        <v>0</v>
      </c>
      <c r="AF56" s="24"/>
      <c r="AG56">
        <f t="shared" si="2"/>
        <v>1035.4234077537055</v>
      </c>
      <c r="AI56" s="34">
        <f>PXIL!J56</f>
        <v>0</v>
      </c>
      <c r="AJ56" s="34">
        <f>PXIL!P56</f>
        <v>0</v>
      </c>
      <c r="AK56" s="34">
        <f>RTM_IEX!J56</f>
        <v>11.55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7.7632200000000005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58.097317512350521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563.48587484799509</v>
      </c>
      <c r="P57" s="36">
        <v>19.251709439659002</v>
      </c>
      <c r="Q57" s="36">
        <v>7.6999999999999984</v>
      </c>
      <c r="R57" s="38">
        <v>24.199999999999996</v>
      </c>
      <c r="S57" s="38">
        <v>0</v>
      </c>
      <c r="T57" s="37">
        <f>SUMPRODUCT(LTA!J57:AN57,LTA!J$101:AN$101,LTA!J$105:AN$105)</f>
        <v>111.23</v>
      </c>
      <c r="U57" s="37">
        <f>SUMPRODUCT(LTA!J57:AN57,LTA!J$102:AN$102,LTA!J$105:AN$105)</f>
        <v>436.57114499999994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3.86</v>
      </c>
      <c r="AB57" s="75">
        <f>-STOA!P57</f>
        <v>-150</v>
      </c>
      <c r="AC57">
        <f t="shared" si="0"/>
        <v>11.903807499853398</v>
      </c>
      <c r="AD57">
        <f t="shared" si="1"/>
        <v>1103.9454593001512</v>
      </c>
      <c r="AE57">
        <f>'IDT-1'!F57</f>
        <v>0</v>
      </c>
      <c r="AF57" s="24"/>
      <c r="AG57">
        <f t="shared" si="2"/>
        <v>1103.9454593001512</v>
      </c>
      <c r="AI57" s="34">
        <f>PXIL!J57</f>
        <v>0</v>
      </c>
      <c r="AJ57" s="34">
        <f>PXIL!P57</f>
        <v>0</v>
      </c>
      <c r="AK57" s="34">
        <f>RTM_IEX!J57</f>
        <v>33.69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7.7632200000000005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58.097317512350521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563.69232837478046</v>
      </c>
      <c r="P58" s="36">
        <v>48.126598826938029</v>
      </c>
      <c r="Q58" s="36">
        <v>7.6999999999999984</v>
      </c>
      <c r="R58" s="38">
        <v>24.199999999999996</v>
      </c>
      <c r="S58" s="38">
        <v>0</v>
      </c>
      <c r="T58" s="37">
        <f>SUMPRODUCT(LTA!J58:AN58,LTA!J$101:AN$101,LTA!J$105:AN$105)</f>
        <v>111.23</v>
      </c>
      <c r="U58" s="37">
        <f>SUMPRODUCT(LTA!J58:AN58,LTA!J$102:AN$102,LTA!J$105:AN$105)</f>
        <v>413.05165799999997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3.86</v>
      </c>
      <c r="AB58" s="75">
        <f>-STOA!P58</f>
        <v>-150</v>
      </c>
      <c r="AC58">
        <f t="shared" si="0"/>
        <v>12.047631089531539</v>
      </c>
      <c r="AD58">
        <f t="shared" si="1"/>
        <v>1120.9234916245375</v>
      </c>
      <c r="AE58">
        <f>'IDT-1'!F58</f>
        <v>0</v>
      </c>
      <c r="AF58" s="24"/>
      <c r="AG58">
        <f t="shared" si="2"/>
        <v>1120.9234916245375</v>
      </c>
      <c r="AI58" s="34">
        <f>PXIL!J58</f>
        <v>0</v>
      </c>
      <c r="AJ58" s="34">
        <f>PXIL!P58</f>
        <v>0</v>
      </c>
      <c r="AK58" s="34">
        <f>RTM_IEX!J58</f>
        <v>45.25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7.7632200000000005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58.097317512350521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569.80725227444464</v>
      </c>
      <c r="P59" s="36">
        <v>74.785552714515077</v>
      </c>
      <c r="Q59" s="36">
        <v>26.64</v>
      </c>
      <c r="R59" s="38">
        <v>24.199999999999996</v>
      </c>
      <c r="S59" s="38">
        <v>0</v>
      </c>
      <c r="T59" s="37">
        <f>SUMPRODUCT(LTA!J59:AN59,LTA!J$101:AN$101,LTA!J$105:AN$105)</f>
        <v>111.23</v>
      </c>
      <c r="U59" s="37">
        <f>SUMPRODUCT(LTA!J59:AN59,LTA!J$102:AN$102,LTA!J$105:AN$105)</f>
        <v>403.88433199999997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3.86</v>
      </c>
      <c r="AB59" s="75">
        <f>-STOA!P59</f>
        <v>-150</v>
      </c>
      <c r="AC59">
        <f t="shared" si="0"/>
        <v>12.299770124544365</v>
      </c>
      <c r="AD59">
        <f t="shared" si="1"/>
        <v>1150.6879043767658</v>
      </c>
      <c r="AE59">
        <f>'IDT-1'!F59</f>
        <v>0</v>
      </c>
      <c r="AF59" s="24"/>
      <c r="AG59">
        <f t="shared" si="2"/>
        <v>1150.6879043767658</v>
      </c>
      <c r="AI59" s="34">
        <f>PXIL!J59</f>
        <v>0</v>
      </c>
      <c r="AJ59" s="34">
        <f>PXIL!P59</f>
        <v>0</v>
      </c>
      <c r="AK59" s="34">
        <f>RTM_IEX!J59</f>
        <v>32.72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7.7632200000000005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58.097317512350521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583.12236828441951</v>
      </c>
      <c r="P60" s="36">
        <v>74.785552714515077</v>
      </c>
      <c r="Q60" s="36">
        <v>26.64</v>
      </c>
      <c r="R60" s="38">
        <v>24.199999999999996</v>
      </c>
      <c r="S60" s="38">
        <v>0</v>
      </c>
      <c r="T60" s="37">
        <f>SUMPRODUCT(LTA!J60:AN60,LTA!J$101:AN$101,LTA!J$105:AN$105)</f>
        <v>111.06</v>
      </c>
      <c r="U60" s="37">
        <f>SUMPRODUCT(LTA!J60:AN60,LTA!J$102:AN$102,LTA!J$105:AN$105)</f>
        <v>396.585016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3.86</v>
      </c>
      <c r="AB60" s="75">
        <f>-STOA!P60</f>
        <v>-150</v>
      </c>
      <c r="AC60">
        <f t="shared" si="0"/>
        <v>12.405574844628154</v>
      </c>
      <c r="AD60">
        <f t="shared" si="1"/>
        <v>1163.1778996666571</v>
      </c>
      <c r="AE60">
        <f>'IDT-1'!F60</f>
        <v>0</v>
      </c>
      <c r="AF60" s="24"/>
      <c r="AG60">
        <f t="shared" si="2"/>
        <v>1163.1778996666571</v>
      </c>
      <c r="AI60" s="34">
        <f>PXIL!J60</f>
        <v>0</v>
      </c>
      <c r="AJ60" s="34">
        <f>PXIL!P60</f>
        <v>0</v>
      </c>
      <c r="AK60" s="34">
        <f>RTM_IEX!J60</f>
        <v>39.47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7.7632200000000005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58.097317512350521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607.15202935531022</v>
      </c>
      <c r="P61" s="36">
        <v>74.785552714515077</v>
      </c>
      <c r="Q61" s="36">
        <v>26.64</v>
      </c>
      <c r="R61" s="38">
        <v>24.199999999999996</v>
      </c>
      <c r="S61" s="38">
        <v>0</v>
      </c>
      <c r="T61" s="37">
        <f>SUMPRODUCT(LTA!J61:AN61,LTA!J$101:AN$101,LTA!J$105:AN$105)</f>
        <v>110.34</v>
      </c>
      <c r="U61" s="37">
        <f>SUMPRODUCT(LTA!J61:AN61,LTA!J$102:AN$102,LTA!J$105:AN$105)</f>
        <v>378.16065199999997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3.86</v>
      </c>
      <c r="AB61" s="75">
        <f>-STOA!P61</f>
        <v>-150</v>
      </c>
      <c r="AC61">
        <f t="shared" si="0"/>
        <v>12.462655340023636</v>
      </c>
      <c r="AD61">
        <f t="shared" si="1"/>
        <v>1169.9161162421522</v>
      </c>
      <c r="AE61">
        <f>'IDT-1'!F61</f>
        <v>0</v>
      </c>
      <c r="AF61" s="24"/>
      <c r="AG61">
        <f t="shared" si="2"/>
        <v>1169.9161162421522</v>
      </c>
      <c r="AI61" s="34">
        <f>PXIL!J61</f>
        <v>0</v>
      </c>
      <c r="AJ61" s="34">
        <f>PXIL!P61</f>
        <v>0</v>
      </c>
      <c r="AK61" s="34">
        <f>RTM_IEX!J61</f>
        <v>41.38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7.7632200000000005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58.097317512350521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667.79558482121661</v>
      </c>
      <c r="P62" s="36">
        <v>74.785552714515077</v>
      </c>
      <c r="Q62" s="36">
        <v>26.64</v>
      </c>
      <c r="R62" s="38">
        <v>24.199999999999996</v>
      </c>
      <c r="S62" s="38">
        <v>0</v>
      </c>
      <c r="T62" s="37">
        <f>SUMPRODUCT(LTA!J62:AN62,LTA!J$101:AN$101,LTA!J$105:AN$105)</f>
        <v>104.81</v>
      </c>
      <c r="U62" s="37">
        <f>SUMPRODUCT(LTA!J62:AN62,LTA!J$102:AN$102,LTA!J$105:AN$105)</f>
        <v>319.02580399999999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3.86</v>
      </c>
      <c r="AB62" s="75">
        <f>-STOA!P62</f>
        <v>-150</v>
      </c>
      <c r="AC62">
        <f t="shared" si="0"/>
        <v>12.49364048273725</v>
      </c>
      <c r="AD62">
        <f t="shared" si="1"/>
        <v>1173.5738385653449</v>
      </c>
      <c r="AE62">
        <f>'IDT-1'!F62</f>
        <v>0</v>
      </c>
      <c r="AF62" s="24"/>
      <c r="AG62">
        <f t="shared" si="2"/>
        <v>1173.5738385653449</v>
      </c>
      <c r="AI62" s="34">
        <f>PXIL!J62</f>
        <v>0</v>
      </c>
      <c r="AJ62" s="34">
        <f>PXIL!P62</f>
        <v>0</v>
      </c>
      <c r="AK62" s="34">
        <f>RTM_IEX!J62</f>
        <v>49.09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7.7632200000000005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58.097317512350521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674.9344609487074</v>
      </c>
      <c r="P63" s="36">
        <v>74.785552714515077</v>
      </c>
      <c r="Q63" s="36">
        <v>26.64</v>
      </c>
      <c r="R63" s="38">
        <v>24.199999999999996</v>
      </c>
      <c r="S63" s="38">
        <v>0</v>
      </c>
      <c r="T63" s="37">
        <f>SUMPRODUCT(LTA!J63:AN63,LTA!J$101:AN$101,LTA!J$105:AN$105)</f>
        <v>102.09</v>
      </c>
      <c r="U63" s="37">
        <f>SUMPRODUCT(LTA!J63:AN63,LTA!J$102:AN$102,LTA!J$105:AN$105)</f>
        <v>311.93258300000002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3.96</v>
      </c>
      <c r="AB63" s="75">
        <f>-STOA!P63</f>
        <v>-150</v>
      </c>
      <c r="AC63">
        <f t="shared" si="0"/>
        <v>12.269911985808173</v>
      </c>
      <c r="AD63">
        <f t="shared" si="1"/>
        <v>1147.1632221897648</v>
      </c>
      <c r="AE63">
        <f>'IDT-1'!F63</f>
        <v>0</v>
      </c>
      <c r="AF63" s="24"/>
      <c r="AG63">
        <f t="shared" si="2"/>
        <v>1147.1632221897648</v>
      </c>
      <c r="AI63" s="34">
        <f>PXIL!J63</f>
        <v>0</v>
      </c>
      <c r="AJ63" s="34">
        <f>PXIL!P63</f>
        <v>0</v>
      </c>
      <c r="AK63" s="34">
        <f>RTM_IEX!J63</f>
        <v>25.03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7.7632200000000005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58.097317512350521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700.44643528008703</v>
      </c>
      <c r="P64" s="36">
        <v>74.785552714515077</v>
      </c>
      <c r="Q64" s="36">
        <v>26.64</v>
      </c>
      <c r="R64" s="38">
        <v>24.199999999999996</v>
      </c>
      <c r="S64" s="38">
        <v>0</v>
      </c>
      <c r="T64" s="37">
        <f>SUMPRODUCT(LTA!J64:AN64,LTA!J$101:AN$101,LTA!J$105:AN$105)</f>
        <v>95.06</v>
      </c>
      <c r="U64" s="37">
        <f>SUMPRODUCT(LTA!J64:AN64,LTA!J$102:AN$102,LTA!J$105:AN$105)</f>
        <v>303.53300400000001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3.96</v>
      </c>
      <c r="AB64" s="75">
        <f>-STOA!P64</f>
        <v>-150</v>
      </c>
      <c r="AC64">
        <f t="shared" si="0"/>
        <v>12.395008106591762</v>
      </c>
      <c r="AD64">
        <f t="shared" si="1"/>
        <v>1161.9305214003609</v>
      </c>
      <c r="AE64">
        <f>'IDT-1'!F64</f>
        <v>0</v>
      </c>
      <c r="AF64" s="24"/>
      <c r="AG64">
        <f t="shared" si="2"/>
        <v>1161.9305214003609</v>
      </c>
      <c r="AI64" s="34">
        <f>PXIL!J64</f>
        <v>0</v>
      </c>
      <c r="AJ64" s="34">
        <f>PXIL!P64</f>
        <v>0</v>
      </c>
      <c r="AK64" s="34">
        <f>RTM_IEX!J64</f>
        <v>29.84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7.7632200000000005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58.097317512350521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700.44643528008703</v>
      </c>
      <c r="P65" s="36">
        <v>74.785552714515077</v>
      </c>
      <c r="Q65" s="36">
        <v>26.64</v>
      </c>
      <c r="R65" s="38">
        <v>24.199999999999996</v>
      </c>
      <c r="S65" s="38">
        <v>0</v>
      </c>
      <c r="T65" s="37">
        <f>SUMPRODUCT(LTA!J65:AN65,LTA!J$101:AN$101,LTA!J$105:AN$105)</f>
        <v>87.37</v>
      </c>
      <c r="U65" s="37">
        <f>SUMPRODUCT(LTA!J65:AN65,LTA!J$102:AN$102,LTA!J$105:AN$105)</f>
        <v>294.26718800000003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3.96</v>
      </c>
      <c r="AB65" s="75">
        <f>-STOA!P65</f>
        <v>-150</v>
      </c>
      <c r="AC65">
        <f t="shared" si="0"/>
        <v>12.341535252191763</v>
      </c>
      <c r="AD65">
        <f t="shared" si="1"/>
        <v>1155.618178254761</v>
      </c>
      <c r="AE65">
        <f>'IDT-1'!F65</f>
        <v>0</v>
      </c>
      <c r="AF65" s="24"/>
      <c r="AG65">
        <f t="shared" si="2"/>
        <v>1155.618178254761</v>
      </c>
      <c r="AI65" s="34">
        <f>PXIL!J65</f>
        <v>0</v>
      </c>
      <c r="AJ65" s="34">
        <f>PXIL!P65</f>
        <v>0</v>
      </c>
      <c r="AK65" s="34">
        <f>RTM_IEX!J65</f>
        <v>40.43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7.7632200000000005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58.097317512350521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700.44643528008703</v>
      </c>
      <c r="P66" s="36">
        <v>74.785552714515077</v>
      </c>
      <c r="Q66" s="36">
        <v>26.64</v>
      </c>
      <c r="R66" s="38">
        <v>24.199999999999996</v>
      </c>
      <c r="S66" s="38">
        <v>0</v>
      </c>
      <c r="T66" s="37">
        <f>SUMPRODUCT(LTA!J66:AN66,LTA!J$101:AN$101,LTA!J$105:AN$105)</f>
        <v>79.41</v>
      </c>
      <c r="U66" s="37">
        <f>SUMPRODUCT(LTA!J66:AN66,LTA!J$102:AN$102,LTA!J$105:AN$105)</f>
        <v>284.86511000000002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3.96</v>
      </c>
      <c r="AB66" s="75">
        <f>-STOA!P66</f>
        <v>-150</v>
      </c>
      <c r="AC66">
        <f t="shared" si="0"/>
        <v>12.260373796991763</v>
      </c>
      <c r="AD66">
        <f t="shared" si="1"/>
        <v>1146.0372617099611</v>
      </c>
      <c r="AE66">
        <f>'IDT-1'!F66</f>
        <v>0</v>
      </c>
      <c r="AF66" s="24"/>
      <c r="AG66">
        <f t="shared" si="2"/>
        <v>1146.0372617099611</v>
      </c>
      <c r="AI66" s="34">
        <f>PXIL!J66</f>
        <v>0</v>
      </c>
      <c r="AJ66" s="34">
        <f>PXIL!P66</f>
        <v>0</v>
      </c>
      <c r="AK66" s="34">
        <f>RTM_IEX!J66</f>
        <v>48.13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7.7632200000000005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56.267422000274884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740.94583015421813</v>
      </c>
      <c r="P67" s="36">
        <v>62.1</v>
      </c>
      <c r="Q67" s="36">
        <v>26.63</v>
      </c>
      <c r="R67" s="38">
        <v>24.199999999999996</v>
      </c>
      <c r="S67" s="38">
        <v>0</v>
      </c>
      <c r="T67" s="37">
        <f>SUMPRODUCT(LTA!J67:AN67,LTA!J$101:AN$101,LTA!J$105:AN$105)</f>
        <v>73.45</v>
      </c>
      <c r="U67" s="37">
        <f>SUMPRODUCT(LTA!J67:AN67,LTA!J$102:AN$102,LTA!J$105:AN$105)</f>
        <v>275.865702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5.37</v>
      </c>
      <c r="AB67" s="75">
        <f>-STOA!P67</f>
        <v>-150</v>
      </c>
      <c r="AC67">
        <f t="shared" si="0"/>
        <v>12.243443921631101</v>
      </c>
      <c r="AD67">
        <f t="shared" si="1"/>
        <v>1144.038730232862</v>
      </c>
      <c r="AE67">
        <f>'IDT-1'!F67</f>
        <v>0</v>
      </c>
      <c r="AF67" s="24"/>
      <c r="AG67">
        <f t="shared" si="2"/>
        <v>1144.038730232862</v>
      </c>
      <c r="AI67" s="34">
        <f>PXIL!J67</f>
        <v>0</v>
      </c>
      <c r="AJ67" s="34">
        <f>PXIL!P67</f>
        <v>0</v>
      </c>
      <c r="AK67" s="34">
        <f>RTM_IEX!J67</f>
        <v>33.69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56.267422000274884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760.9904933793398</v>
      </c>
      <c r="P68" s="36">
        <v>74.78</v>
      </c>
      <c r="Q68" s="36">
        <v>26.63</v>
      </c>
      <c r="R68" s="38">
        <v>24.199999999999996</v>
      </c>
      <c r="S68" s="38">
        <v>0</v>
      </c>
      <c r="T68" s="37">
        <f>SUMPRODUCT(LTA!J68:AN68,LTA!J$101:AN$101,LTA!J$105:AN$105)</f>
        <v>62.07</v>
      </c>
      <c r="U68" s="37">
        <f>SUMPRODUCT(LTA!J68:AN68,LTA!J$102:AN$102,LTA!J$105:AN$105)</f>
        <v>266.11323600000003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5.37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12.324690378322124</v>
      </c>
      <c r="AD68">
        <f t="shared" ref="AD68:AD98" si="4">SUM(B68:AB68,AI68:AV68)-AC68</f>
        <v>1153.6296810012925</v>
      </c>
      <c r="AE68">
        <f>'IDT-1'!F68</f>
        <v>0</v>
      </c>
      <c r="AF68" s="24"/>
      <c r="AG68">
        <f t="shared" ref="AG68:AG98" si="5">SUM(AD68:AF68)</f>
        <v>1153.6296810012925</v>
      </c>
      <c r="AI68" s="34">
        <f>PXIL!J68</f>
        <v>0</v>
      </c>
      <c r="AJ68" s="34">
        <f>PXIL!P68</f>
        <v>0</v>
      </c>
      <c r="AK68" s="34">
        <f>RTM_IEX!J68</f>
        <v>31.77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56.267422000274884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808.85095162567461</v>
      </c>
      <c r="P69" s="36">
        <v>74.78</v>
      </c>
      <c r="Q69" s="36">
        <v>26.63</v>
      </c>
      <c r="R69" s="38">
        <v>21.97</v>
      </c>
      <c r="S69" s="38">
        <v>0</v>
      </c>
      <c r="T69" s="37">
        <f>SUMPRODUCT(LTA!J69:AN69,LTA!J$101:AN$101,LTA!J$105:AN$105)</f>
        <v>51.86</v>
      </c>
      <c r="U69" s="37">
        <f>SUMPRODUCT(LTA!J69:AN69,LTA!J$102:AN$102,LTA!J$105:AN$105)</f>
        <v>250.89082400000001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5.37</v>
      </c>
      <c r="AB69" s="75">
        <f>-STOA!P69</f>
        <v>-150</v>
      </c>
      <c r="AC69">
        <f t="shared" si="3"/>
        <v>12.439264909913559</v>
      </c>
      <c r="AD69">
        <f t="shared" si="4"/>
        <v>1116.9431527160357</v>
      </c>
      <c r="AE69">
        <f>'IDT-1'!F69</f>
        <v>0</v>
      </c>
      <c r="AF69" s="24"/>
      <c r="AG69">
        <f t="shared" si="5"/>
        <v>1116.9431527160357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56.267422000274884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832.17241910836401</v>
      </c>
      <c r="P70" s="36">
        <v>74.78</v>
      </c>
      <c r="Q70" s="36">
        <v>26.63</v>
      </c>
      <c r="R70" s="38">
        <v>19.760000000000002</v>
      </c>
      <c r="S70" s="38">
        <v>0</v>
      </c>
      <c r="T70" s="37">
        <f>SUMPRODUCT(LTA!J70:AN70,LTA!J$101:AN$101,LTA!J$105:AN$105)</f>
        <v>41.53</v>
      </c>
      <c r="U70" s="37">
        <f>SUMPRODUCT(LTA!J70:AN70,LTA!J$102:AN$102,LTA!J$105:AN$105)</f>
        <v>242.21714399999999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5.37</v>
      </c>
      <c r="AB70" s="75">
        <f>-STOA!P70</f>
        <v>-150</v>
      </c>
      <c r="AC70">
        <f t="shared" si="3"/>
        <v>12.45697032476815</v>
      </c>
      <c r="AD70">
        <f t="shared" si="4"/>
        <v>1119.0332347838705</v>
      </c>
      <c r="AE70">
        <f>'IDT-1'!F70</f>
        <v>0</v>
      </c>
      <c r="AF70" s="24"/>
      <c r="AG70">
        <f t="shared" si="5"/>
        <v>1119.0332347838705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49.998131609431638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845.76552302788423</v>
      </c>
      <c r="P71" s="36">
        <v>74.78</v>
      </c>
      <c r="Q71" s="36">
        <v>26.63</v>
      </c>
      <c r="R71" s="38">
        <v>17.989999999999998</v>
      </c>
      <c r="S71" s="38">
        <v>0</v>
      </c>
      <c r="T71" s="37">
        <f>SUMPRODUCT(LTA!J71:AN71,LTA!J$101:AN$101,LTA!J$105:AN$105)</f>
        <v>32.17</v>
      </c>
      <c r="U71" s="37">
        <f>SUMPRODUCT(LTA!J71:AN71,LTA!J$102:AN$102,LTA!J$105:AN$105)</f>
        <v>233.265479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5.28</v>
      </c>
      <c r="AB71" s="75">
        <f>-STOA!P71</f>
        <v>-150</v>
      </c>
      <c r="AC71">
        <f t="shared" si="3"/>
        <v>12.349048372409037</v>
      </c>
      <c r="AD71">
        <f t="shared" si="4"/>
        <v>1106.2933052649066</v>
      </c>
      <c r="AE71">
        <f>'IDT-1'!F71</f>
        <v>0</v>
      </c>
      <c r="AF71" s="24"/>
      <c r="AG71">
        <f t="shared" si="5"/>
        <v>1106.2933052649066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49.998131609431638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870.60829230375919</v>
      </c>
      <c r="P72" s="36">
        <v>74.78</v>
      </c>
      <c r="Q72" s="36">
        <v>26.63</v>
      </c>
      <c r="R72" s="38">
        <v>14.19</v>
      </c>
      <c r="S72" s="38">
        <v>0</v>
      </c>
      <c r="T72" s="37">
        <f>SUMPRODUCT(LTA!J72:AN72,LTA!J$101:AN$101,LTA!J$105:AN$105)</f>
        <v>22.77</v>
      </c>
      <c r="U72" s="37">
        <f>SUMPRODUCT(LTA!J72:AN72,LTA!J$102:AN$102,LTA!J$105:AN$105)</f>
        <v>224.52274599999998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5.28</v>
      </c>
      <c r="AB72" s="75">
        <f>-STOA!P72</f>
        <v>-150</v>
      </c>
      <c r="AC72">
        <f t="shared" si="3"/>
        <v>12.339524046226833</v>
      </c>
      <c r="AD72">
        <f t="shared" si="4"/>
        <v>1113.202865866964</v>
      </c>
      <c r="AE72">
        <f>'IDT-1'!F72</f>
        <v>0</v>
      </c>
      <c r="AF72" s="24"/>
      <c r="AG72">
        <f t="shared" si="5"/>
        <v>1113.202865866964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-21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49.998131609431638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886.31876958983662</v>
      </c>
      <c r="P73" s="36">
        <v>74.78</v>
      </c>
      <c r="Q73" s="36">
        <v>26.63</v>
      </c>
      <c r="R73" s="38">
        <v>7.34</v>
      </c>
      <c r="S73" s="38">
        <v>0</v>
      </c>
      <c r="T73" s="37">
        <f>SUMPRODUCT(LTA!J73:AN73,LTA!J$101:AN$101,LTA!J$105:AN$105)</f>
        <v>13.52</v>
      </c>
      <c r="U73" s="37">
        <f>SUMPRODUCT(LTA!J73:AN73,LTA!J$102:AN$102,LTA!J$105:AN$105)</f>
        <v>216.75758500000001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5.28</v>
      </c>
      <c r="AB73" s="75">
        <f>-STOA!P73</f>
        <v>-150</v>
      </c>
      <c r="AC73">
        <f t="shared" si="3"/>
        <v>12.135486179431657</v>
      </c>
      <c r="AD73">
        <f t="shared" si="4"/>
        <v>1121.2522200198366</v>
      </c>
      <c r="AE73">
        <f>'IDT-1'!F73</f>
        <v>0</v>
      </c>
      <c r="AF73" s="24"/>
      <c r="AG73">
        <f t="shared" si="5"/>
        <v>1121.2522200198366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49.998131609431638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922.94377070492726</v>
      </c>
      <c r="P74" s="36">
        <v>74.78</v>
      </c>
      <c r="Q74" s="36">
        <v>26.63</v>
      </c>
      <c r="R74" s="38">
        <v>2.68</v>
      </c>
      <c r="S74" s="38">
        <v>0</v>
      </c>
      <c r="T74" s="37">
        <f>SUMPRODUCT(LTA!J74:AN74,LTA!J$101:AN$101,LTA!J$105:AN$105)</f>
        <v>8.6</v>
      </c>
      <c r="U74" s="37">
        <f>SUMPRODUCT(LTA!J74:AN74,LTA!J$102:AN$102,LTA!J$105:AN$105)</f>
        <v>212.681498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5.28</v>
      </c>
      <c r="AB74" s="75">
        <f>-STOA!P74</f>
        <v>-150</v>
      </c>
      <c r="AC74">
        <f t="shared" si="3"/>
        <v>12.523261685670867</v>
      </c>
      <c r="AD74">
        <f t="shared" si="4"/>
        <v>1120.8333586286881</v>
      </c>
      <c r="AE74">
        <f>'IDT-1'!F74</f>
        <v>0</v>
      </c>
      <c r="AF74" s="24"/>
      <c r="AG74">
        <f t="shared" si="5"/>
        <v>1120.8333586286881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-28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69.609030568901886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925.90795533998096</v>
      </c>
      <c r="P75" s="36">
        <v>74.78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3.84</v>
      </c>
      <c r="U75" s="37">
        <f>SUMPRODUCT(LTA!J75:AN75,LTA!J$102:AN$102,LTA!J$105:AN$105)</f>
        <v>210.34919500000001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5.28</v>
      </c>
      <c r="AB75" s="75">
        <f>-STOA!P75</f>
        <v>-150</v>
      </c>
      <c r="AC75">
        <f t="shared" si="3"/>
        <v>12.537622307691089</v>
      </c>
      <c r="AD75">
        <f t="shared" si="4"/>
        <v>1144.6217786011919</v>
      </c>
      <c r="AE75">
        <f>'IDT-1'!F75</f>
        <v>0</v>
      </c>
      <c r="AF75" s="24"/>
      <c r="AG75">
        <f t="shared" si="5"/>
        <v>1144.6217786011919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-17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69.609030568901886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925.90795533998096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0.34</v>
      </c>
      <c r="U76" s="37">
        <f>SUMPRODUCT(LTA!J76:AN76,LTA!J$102:AN$102,LTA!J$105:AN$105)</f>
        <v>207.59929499999998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5.28</v>
      </c>
      <c r="AB76" s="75">
        <f>-STOA!P76</f>
        <v>-150</v>
      </c>
      <c r="AC76">
        <f t="shared" si="3"/>
        <v>12.392024412717308</v>
      </c>
      <c r="AD76">
        <f t="shared" si="4"/>
        <v>1149.5274764961655</v>
      </c>
      <c r="AE76">
        <f>'IDT-1'!F76</f>
        <v>0</v>
      </c>
      <c r="AF76" s="24"/>
      <c r="AG76">
        <f t="shared" si="5"/>
        <v>1149.5274764961655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68.687576473908905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926.36444103838721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0.02</v>
      </c>
      <c r="U77" s="37">
        <f>SUMPRODUCT(LTA!J77:AN77,LTA!J$102:AN$102,LTA!J$105:AN$105)</f>
        <v>206.64000000000001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5.28</v>
      </c>
      <c r="AB77" s="75">
        <f>-STOA!P77</f>
        <v>-150</v>
      </c>
      <c r="AC77">
        <f t="shared" si="3"/>
        <v>12.957973653836648</v>
      </c>
      <c r="AD77">
        <f t="shared" si="4"/>
        <v>1228.3872638584596</v>
      </c>
      <c r="AE77">
        <f>'IDT-1'!F77</f>
        <v>-67.332999999999998</v>
      </c>
      <c r="AF77" s="24"/>
      <c r="AG77">
        <f t="shared" si="5"/>
        <v>1161.0542638584595</v>
      </c>
      <c r="AI77" s="34">
        <f>PXIL!J77</f>
        <v>0</v>
      </c>
      <c r="AJ77" s="34">
        <f>PXIL!P77</f>
        <v>0</v>
      </c>
      <c r="AK77" s="34">
        <f>RTM_IEX!J77</f>
        <v>75.17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68.687576473908905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926.58822252982554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206.64000000000001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5.28</v>
      </c>
      <c r="AB78" s="75">
        <f>-STOA!P78</f>
        <v>-150</v>
      </c>
      <c r="AC78">
        <f t="shared" si="3"/>
        <v>12.657117418364731</v>
      </c>
      <c r="AD78">
        <f t="shared" si="4"/>
        <v>1192.8719015853699</v>
      </c>
      <c r="AE78">
        <f>'IDT-1'!F78</f>
        <v>-84.433000000000007</v>
      </c>
      <c r="AF78" s="24"/>
      <c r="AG78">
        <f t="shared" si="5"/>
        <v>1108.4389015853699</v>
      </c>
      <c r="AI78" s="34">
        <f>PXIL!J78</f>
        <v>0</v>
      </c>
      <c r="AJ78" s="34">
        <f>PXIL!P78</f>
        <v>0</v>
      </c>
      <c r="AK78" s="34">
        <f>RTM_IEX!J78</f>
        <v>39.15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68.687576473908905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923.87956718493251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213.52999999999997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5.19</v>
      </c>
      <c r="AB79" s="75">
        <f>-STOA!P79</f>
        <v>-150</v>
      </c>
      <c r="AC79">
        <f t="shared" si="3"/>
        <v>12.651500713467629</v>
      </c>
      <c r="AD79">
        <f t="shared" si="4"/>
        <v>1192.208862945374</v>
      </c>
      <c r="AE79">
        <f>'IDT-1'!F79</f>
        <v>-88.906999999999996</v>
      </c>
      <c r="AF79" s="24"/>
      <c r="AG79">
        <f t="shared" si="5"/>
        <v>1103.3018629453741</v>
      </c>
      <c r="AI79" s="34">
        <f>PXIL!J79</f>
        <v>0</v>
      </c>
      <c r="AJ79" s="34">
        <f>PXIL!P79</f>
        <v>0</v>
      </c>
      <c r="AK79" s="34">
        <f>RTM_IEX!J79</f>
        <v>34.39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68.687576473908905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898.79965070932042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213.85999999999999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5.19</v>
      </c>
      <c r="AB80" s="75">
        <f>-STOA!P80</f>
        <v>-150</v>
      </c>
      <c r="AC80">
        <f t="shared" si="3"/>
        <v>12.399837415072486</v>
      </c>
      <c r="AD80">
        <f t="shared" si="4"/>
        <v>1162.5006097681571</v>
      </c>
      <c r="AE80">
        <f>'IDT-1'!F80</f>
        <v>-67.527000000000001</v>
      </c>
      <c r="AF80" s="24"/>
      <c r="AG80">
        <f t="shared" si="5"/>
        <v>1094.9736097681571</v>
      </c>
      <c r="AI80" s="34">
        <f>PXIL!J80</f>
        <v>0</v>
      </c>
      <c r="AJ80" s="34">
        <f>PXIL!P80</f>
        <v>0</v>
      </c>
      <c r="AK80" s="34">
        <f>RTM_IEX!J80</f>
        <v>29.18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7.7632200000000005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68.687576473908905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884.36460373945022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214.19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5.19</v>
      </c>
      <c r="AB81" s="75">
        <f>-STOA!P81</f>
        <v>-150</v>
      </c>
      <c r="AC81">
        <f t="shared" si="3"/>
        <v>12.297987020525579</v>
      </c>
      <c r="AD81">
        <f t="shared" si="4"/>
        <v>1150.4774131928339</v>
      </c>
      <c r="AE81">
        <f>'IDT-1'!F81</f>
        <v>-79.754000000000005</v>
      </c>
      <c r="AF81" s="24"/>
      <c r="AG81">
        <f t="shared" si="5"/>
        <v>1070.723413192834</v>
      </c>
      <c r="AI81" s="34">
        <f>PXIL!J81</f>
        <v>0</v>
      </c>
      <c r="AJ81" s="34">
        <f>PXIL!P81</f>
        <v>0</v>
      </c>
      <c r="AK81" s="34">
        <f>RTM_IEX!J81</f>
        <v>31.16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7.7632200000000005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68.687576473908905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867.07174548250237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214.69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5.19</v>
      </c>
      <c r="AB82" s="75">
        <f>-STOA!P82</f>
        <v>-150</v>
      </c>
      <c r="AC82">
        <f t="shared" si="3"/>
        <v>11.996836903865885</v>
      </c>
      <c r="AD82">
        <f t="shared" si="4"/>
        <v>1090.8257050525456</v>
      </c>
      <c r="AE82">
        <f>'IDT-1'!F82</f>
        <v>0</v>
      </c>
      <c r="AF82" s="24"/>
      <c r="AG82">
        <f t="shared" si="5"/>
        <v>1090.8257050525456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7.7632200000000005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873.25275729247198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215.14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5.19</v>
      </c>
      <c r="AB83" s="75">
        <f>-STOA!P83</f>
        <v>-150</v>
      </c>
      <c r="AC83">
        <f t="shared" si="3"/>
        <v>12.458430173758581</v>
      </c>
      <c r="AD83">
        <f t="shared" si="4"/>
        <v>1050.9175471187136</v>
      </c>
      <c r="AE83">
        <f>'IDT-1'!F83</f>
        <v>0</v>
      </c>
      <c r="AF83" s="24"/>
      <c r="AG83">
        <f t="shared" si="5"/>
        <v>1050.9175471187136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840.60551531030774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215.64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5.19</v>
      </c>
      <c r="AB84" s="75">
        <f>-STOA!P84</f>
        <v>-150</v>
      </c>
      <c r="AC84">
        <f t="shared" si="3"/>
        <v>11.879659659785284</v>
      </c>
      <c r="AD84">
        <f t="shared" si="4"/>
        <v>1016.7390756505225</v>
      </c>
      <c r="AE84">
        <f>'IDT-1'!F84</f>
        <v>0</v>
      </c>
      <c r="AF84" s="24"/>
      <c r="AG84">
        <f t="shared" si="5"/>
        <v>1016.7390756505225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-42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7.7632200000000005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815.01021119019833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216.14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5.19</v>
      </c>
      <c r="AB85" s="75">
        <f>-STOA!P85</f>
        <v>-150</v>
      </c>
      <c r="AC85">
        <f t="shared" si="3"/>
        <v>11.778984155599925</v>
      </c>
      <c r="AD85">
        <f t="shared" si="4"/>
        <v>978.74444703459847</v>
      </c>
      <c r="AE85">
        <f>'IDT-1'!F85</f>
        <v>0</v>
      </c>
      <c r="AF85" s="24"/>
      <c r="AG85">
        <f t="shared" si="5"/>
        <v>978.74444703459847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7.7632200000000005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857.91718602285175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216.81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-161</v>
      </c>
      <c r="AA86" s="75">
        <f>STOA!J86</f>
        <v>5.19</v>
      </c>
      <c r="AB86" s="75">
        <f>-STOA!P86</f>
        <v>-150</v>
      </c>
      <c r="AC86">
        <f t="shared" si="3"/>
        <v>13.207697463032455</v>
      </c>
      <c r="AD86">
        <f t="shared" si="4"/>
        <v>934.50270855981944</v>
      </c>
      <c r="AE86">
        <f>'IDT-1'!F86</f>
        <v>0</v>
      </c>
      <c r="AF86" s="24"/>
      <c r="AG86">
        <f t="shared" si="5"/>
        <v>934.50270855981944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7.7632200000000005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855.20030333814987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213.27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-166.32</v>
      </c>
      <c r="AA87" s="75">
        <f>STOA!J87</f>
        <v>5.19</v>
      </c>
      <c r="AB87" s="75">
        <f>-STOA!P87</f>
        <v>-150</v>
      </c>
      <c r="AC87">
        <f t="shared" si="3"/>
        <v>13.361158204350263</v>
      </c>
      <c r="AD87">
        <f t="shared" si="4"/>
        <v>903.77236513379978</v>
      </c>
      <c r="AE87">
        <f>'IDT-1'!F87</f>
        <v>-8.1630000000000003</v>
      </c>
      <c r="AF87" s="24"/>
      <c r="AG87">
        <f t="shared" si="5"/>
        <v>895.60936513379977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-19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7.7632200000000005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851.57192702814984</v>
      </c>
      <c r="P88" s="36">
        <v>74.78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213.44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-202</v>
      </c>
      <c r="AA88" s="75">
        <f>STOA!J88</f>
        <v>5.19</v>
      </c>
      <c r="AB88" s="75">
        <f>-STOA!P88</f>
        <v>-150</v>
      </c>
      <c r="AC88">
        <f t="shared" si="3"/>
        <v>13.610830754197412</v>
      </c>
      <c r="AD88">
        <f t="shared" si="4"/>
        <v>899.74431627395268</v>
      </c>
      <c r="AE88">
        <f>'IDT-1'!F88</f>
        <v>-9.7089999999999996</v>
      </c>
      <c r="AF88" s="24"/>
      <c r="AG88">
        <f t="shared" si="5"/>
        <v>890.03531627395273</v>
      </c>
      <c r="AI88" s="34">
        <f>PXIL!J88</f>
        <v>0</v>
      </c>
      <c r="AJ88" s="34">
        <f>PXIL!P88</f>
        <v>0</v>
      </c>
      <c r="AK88" s="34">
        <f>RTM_IEX!J88</f>
        <v>16.36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7.7632200000000005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57.302636786158018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713.0731340128857</v>
      </c>
      <c r="P89" s="36">
        <v>74.78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213.60000000000002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5.19</v>
      </c>
      <c r="AB89" s="75">
        <f>-STOA!P89</f>
        <v>-150</v>
      </c>
      <c r="AC89">
        <f t="shared" si="3"/>
        <v>10.988132329488892</v>
      </c>
      <c r="AD89">
        <f t="shared" si="4"/>
        <v>879.36085846955496</v>
      </c>
      <c r="AE89">
        <f>'IDT-1'!F89</f>
        <v>0</v>
      </c>
      <c r="AF89" s="24"/>
      <c r="AG89">
        <f t="shared" si="5"/>
        <v>879.36085846955496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7.7632200000000005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57.302636786158018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673.07324523783723</v>
      </c>
      <c r="P90" s="36">
        <v>74.78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213.27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5.19</v>
      </c>
      <c r="AB90" s="75">
        <f>-STOA!P90</f>
        <v>-150</v>
      </c>
      <c r="AC90">
        <f t="shared" si="3"/>
        <v>10.335928427957592</v>
      </c>
      <c r="AD90">
        <f t="shared" si="4"/>
        <v>876.68317359603782</v>
      </c>
      <c r="AE90">
        <f>'IDT-1'!F90</f>
        <v>0</v>
      </c>
      <c r="AF90" s="24"/>
      <c r="AG90">
        <f t="shared" si="5"/>
        <v>876.68317359603782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-21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7.7632200000000005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57.302636786158018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665.2664548892983</v>
      </c>
      <c r="P91" s="36">
        <v>74.78</v>
      </c>
      <c r="Q91" s="36">
        <v>26.64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213.40000000000003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5.09</v>
      </c>
      <c r="AB91" s="75">
        <f>-STOA!P91</f>
        <v>-150</v>
      </c>
      <c r="AC91">
        <f t="shared" si="3"/>
        <v>10.236718758130305</v>
      </c>
      <c r="AD91">
        <f t="shared" si="4"/>
        <v>873.00559291732588</v>
      </c>
      <c r="AE91">
        <f>'IDT-1'!F91</f>
        <v>-12.369</v>
      </c>
      <c r="AF91" s="24"/>
      <c r="AG91">
        <f t="shared" si="5"/>
        <v>860.63659291732586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7.7632200000000005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57.302636786158018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665.2664548892983</v>
      </c>
      <c r="P92" s="36">
        <v>74.78</v>
      </c>
      <c r="Q92" s="36">
        <v>26.64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213.73000000000002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5.09</v>
      </c>
      <c r="AB92" s="75">
        <f>-STOA!P92</f>
        <v>-150</v>
      </c>
      <c r="AC92">
        <f t="shared" si="3"/>
        <v>10.281846546754753</v>
      </c>
      <c r="AD92">
        <f t="shared" si="4"/>
        <v>868.29046512870161</v>
      </c>
      <c r="AE92">
        <f>'IDT-1'!F92</f>
        <v>-29.359000000000002</v>
      </c>
      <c r="AF92" s="24"/>
      <c r="AG92">
        <f t="shared" si="5"/>
        <v>838.93146512870157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7.7632200000000005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57.302636786158018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665.45538464492586</v>
      </c>
      <c r="P93" s="36">
        <v>74.78</v>
      </c>
      <c r="Q93" s="36">
        <v>26.64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214.23000000000002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5.09</v>
      </c>
      <c r="AB93" s="75">
        <f>-STOA!P93</f>
        <v>-150</v>
      </c>
      <c r="AC93">
        <f t="shared" si="3"/>
        <v>10.482470184374472</v>
      </c>
      <c r="AD93">
        <f t="shared" si="4"/>
        <v>845.77877124670931</v>
      </c>
      <c r="AE93">
        <f>'IDT-1'!F93</f>
        <v>-23.641999999999999</v>
      </c>
      <c r="AF93" s="24"/>
      <c r="AG93">
        <f t="shared" si="5"/>
        <v>822.13677124670926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7.7632200000000005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57.302636786158018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583.45193930665687</v>
      </c>
      <c r="P94" s="36">
        <v>74.78</v>
      </c>
      <c r="Q94" s="36">
        <v>26.63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214.73000000000002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5.09</v>
      </c>
      <c r="AB94" s="75">
        <f>-STOA!P94</f>
        <v>-150</v>
      </c>
      <c r="AC94">
        <f t="shared" si="3"/>
        <v>9.416555145913005</v>
      </c>
      <c r="AD94">
        <f t="shared" si="4"/>
        <v>810.33124094690197</v>
      </c>
      <c r="AE94">
        <f>'IDT-1'!F94</f>
        <v>0</v>
      </c>
      <c r="AF94" s="24"/>
      <c r="AG94">
        <f t="shared" si="5"/>
        <v>810.33124094690197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7.7632200000000005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57.302636786158018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583.45193930665687</v>
      </c>
      <c r="P95" s="36">
        <v>74.78</v>
      </c>
      <c r="Q95" s="36">
        <v>26.63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218.19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5.09</v>
      </c>
      <c r="AB95" s="75">
        <f>-STOA!P95</f>
        <v>-150</v>
      </c>
      <c r="AC95">
        <f t="shared" si="3"/>
        <v>9.7421096662841222</v>
      </c>
      <c r="AD95">
        <f t="shared" si="4"/>
        <v>778.46568642653074</v>
      </c>
      <c r="AE95">
        <f>'IDT-1'!F95</f>
        <v>0</v>
      </c>
      <c r="AF95" s="24"/>
      <c r="AG95">
        <f t="shared" si="5"/>
        <v>778.46568642653074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7.7632200000000005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57.302636786158018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583.45193930665687</v>
      </c>
      <c r="P96" s="36">
        <v>74.78</v>
      </c>
      <c r="Q96" s="36">
        <v>26.63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218.19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-20</v>
      </c>
      <c r="AA96" s="75">
        <f>STOA!J96</f>
        <v>5.09</v>
      </c>
      <c r="AB96" s="75">
        <f>-STOA!P96</f>
        <v>-150</v>
      </c>
      <c r="AC96">
        <f t="shared" si="3"/>
        <v>9.911532820781904</v>
      </c>
      <c r="AD96">
        <f t="shared" si="4"/>
        <v>758.296263272033</v>
      </c>
      <c r="AE96">
        <f>'IDT-1'!F96</f>
        <v>0</v>
      </c>
      <c r="AF96" s="24"/>
      <c r="AG96">
        <f t="shared" si="5"/>
        <v>758.296263272033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7.7632200000000005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57.302636786158018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585.47225702727837</v>
      </c>
      <c r="P97" s="36">
        <v>74.78</v>
      </c>
      <c r="Q97" s="36">
        <v>26.63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218.19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-34</v>
      </c>
      <c r="AA97" s="75">
        <f>STOA!J97</f>
        <v>5.09</v>
      </c>
      <c r="AB97" s="75">
        <f>-STOA!P97</f>
        <v>-150</v>
      </c>
      <c r="AC97">
        <f t="shared" si="3"/>
        <v>10.047099697783571</v>
      </c>
      <c r="AD97">
        <f t="shared" si="4"/>
        <v>746.18101411565283</v>
      </c>
      <c r="AE97">
        <f>'IDT-1'!F97</f>
        <v>0</v>
      </c>
      <c r="AF97" s="24"/>
      <c r="AG97">
        <f t="shared" si="5"/>
        <v>746.18101411565283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7.7632200000000005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57.302636786158018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585.30226641005447</v>
      </c>
      <c r="P98" s="36">
        <v>74.78</v>
      </c>
      <c r="Q98" s="36">
        <v>26.63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218.19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-47</v>
      </c>
      <c r="AA98" s="75">
        <f>STOA!J98</f>
        <v>5.09</v>
      </c>
      <c r="AB98" s="75">
        <f>-STOA!P98</f>
        <v>-150</v>
      </c>
      <c r="AC98">
        <f t="shared" si="3"/>
        <v>10.155796827022447</v>
      </c>
      <c r="AD98">
        <f t="shared" si="4"/>
        <v>732.90232636919006</v>
      </c>
      <c r="AE98">
        <f>'IDT-1'!F98</f>
        <v>0</v>
      </c>
      <c r="AF98" s="24"/>
      <c r="AG98">
        <f t="shared" si="5"/>
        <v>732.90232636919006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0.18631728000000025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1.38038416192652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16.889085369138936</v>
      </c>
      <c r="P99" s="36">
        <f t="shared" si="6"/>
        <v>1.2864530768630476</v>
      </c>
      <c r="Q99" s="36">
        <f t="shared" si="6"/>
        <v>0.48244250000000083</v>
      </c>
      <c r="R99" s="38">
        <f>SUM(R3:R98)/4000</f>
        <v>0.25042500000000018</v>
      </c>
      <c r="S99" s="38">
        <f t="shared" si="6"/>
        <v>0</v>
      </c>
      <c r="T99" s="37">
        <f t="shared" si="6"/>
        <v>0.86336250000000003</v>
      </c>
      <c r="U99" s="37">
        <f t="shared" si="6"/>
        <v>7.1421859587499972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-0.44583</v>
      </c>
      <c r="AA99" s="75">
        <f t="shared" si="6"/>
        <v>0.10632</v>
      </c>
      <c r="AB99" s="75">
        <f t="shared" si="6"/>
        <v>-3.6</v>
      </c>
      <c r="AC99">
        <f t="shared" si="6"/>
        <v>0.28095159054574198</v>
      </c>
      <c r="AD99">
        <f t="shared" si="6"/>
        <v>23.879339256132759</v>
      </c>
      <c r="AE99">
        <f t="shared" si="6"/>
        <v>-0.37937374999999995</v>
      </c>
      <c r="AG99">
        <f t="shared" si="6"/>
        <v>23.499965506132757</v>
      </c>
      <c r="AI99">
        <f t="shared" si="6"/>
        <v>0</v>
      </c>
      <c r="AJ99">
        <f t="shared" si="6"/>
        <v>0</v>
      </c>
      <c r="AK99">
        <f t="shared" si="6"/>
        <v>0.19689499999999993</v>
      </c>
      <c r="AL99">
        <f t="shared" si="6"/>
        <v>-0.57774999999999999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1.2538800000000001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22.998946259220229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48.13</v>
      </c>
      <c r="AB3" s="75">
        <f>-STOA!Q3</f>
        <v>0</v>
      </c>
      <c r="AC3">
        <f>SUMIF(B3:AB3,"&gt;0")*$AC$2-SUMIF(B3:AB3,"&lt;0")*($AC$2/(1-$AC$2))+SUMIF(AI3:AR3,"&gt;0")*$AC$2-SUMIF(AI3:AR3,"&lt;0")*($AC$2/(1-$AC$2))</f>
        <v>0.74543974057744988</v>
      </c>
      <c r="AD3">
        <f>SUM(B3:AB3,AI3:AV3)-AC3</f>
        <v>87.99738651864277</v>
      </c>
      <c r="AE3">
        <f>'IDT-1'!E3</f>
        <v>0</v>
      </c>
      <c r="AF3" s="24"/>
      <c r="AG3">
        <f>SUM(AD3:AF3)</f>
        <v>87.99738651864277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16.36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1.2538800000000001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22.998946259220229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48.13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0.72931174057744985</v>
      </c>
      <c r="AD4">
        <f t="shared" ref="AD4:AD67" si="1">SUM(B4:AB4,AI4:AV4)-AC4</f>
        <v>86.093514518642777</v>
      </c>
      <c r="AE4">
        <f>'IDT-1'!E4</f>
        <v>0</v>
      </c>
      <c r="AF4" s="24"/>
      <c r="AG4">
        <f t="shared" ref="AG4:AG67" si="2">SUM(AD4:AF4)</f>
        <v>86.093514518642777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14.44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1.2538800000000001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22.998946259220229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48.13</v>
      </c>
      <c r="AB5" s="75">
        <f>-STOA!Q5</f>
        <v>0</v>
      </c>
      <c r="AC5">
        <f t="shared" si="0"/>
        <v>0.72124774057744989</v>
      </c>
      <c r="AD5">
        <f t="shared" si="1"/>
        <v>85.141578518642774</v>
      </c>
      <c r="AE5">
        <f>'IDT-1'!E5</f>
        <v>0</v>
      </c>
      <c r="AF5" s="24"/>
      <c r="AG5">
        <f t="shared" si="2"/>
        <v>85.141578518642774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13.48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1.2538800000000001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22.998946259220229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48.13</v>
      </c>
      <c r="AB6" s="75">
        <f>-STOA!Q6</f>
        <v>0</v>
      </c>
      <c r="AC6">
        <f t="shared" si="0"/>
        <v>0.70503574057744989</v>
      </c>
      <c r="AD6">
        <f t="shared" si="1"/>
        <v>83.227790518642777</v>
      </c>
      <c r="AE6">
        <f>'IDT-1'!E6</f>
        <v>0</v>
      </c>
      <c r="AF6" s="24"/>
      <c r="AG6">
        <f t="shared" si="2"/>
        <v>83.227790518642777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11.55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1.2538800000000001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22.998946259220229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48.13</v>
      </c>
      <c r="AB7" s="75">
        <f>-STOA!Q7</f>
        <v>0</v>
      </c>
      <c r="AC7">
        <f t="shared" si="0"/>
        <v>0.68890774057744986</v>
      </c>
      <c r="AD7">
        <f t="shared" si="1"/>
        <v>81.32391851864277</v>
      </c>
      <c r="AE7">
        <f>'IDT-1'!E7</f>
        <v>0</v>
      </c>
      <c r="AF7" s="24"/>
      <c r="AG7">
        <f t="shared" si="2"/>
        <v>81.32391851864277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1.2538800000000001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22.998946259220229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48.13</v>
      </c>
      <c r="AB8" s="75">
        <f>-STOA!Q8</f>
        <v>0</v>
      </c>
      <c r="AC8">
        <f t="shared" si="0"/>
        <v>0.68890774057744986</v>
      </c>
      <c r="AD8">
        <f t="shared" si="1"/>
        <v>81.32391851864277</v>
      </c>
      <c r="AE8">
        <f>'IDT-1'!E8</f>
        <v>0</v>
      </c>
      <c r="AF8" s="24"/>
      <c r="AG8">
        <f t="shared" si="2"/>
        <v>81.32391851864277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1.2538800000000001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22.998946259220229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48.13</v>
      </c>
      <c r="AB9" s="75">
        <f>-STOA!Q9</f>
        <v>0</v>
      </c>
      <c r="AC9">
        <f t="shared" si="0"/>
        <v>0.68890774057744986</v>
      </c>
      <c r="AD9">
        <f t="shared" si="1"/>
        <v>81.32391851864277</v>
      </c>
      <c r="AE9">
        <f>'IDT-1'!E9</f>
        <v>0</v>
      </c>
      <c r="AF9" s="24"/>
      <c r="AG9">
        <f t="shared" si="2"/>
        <v>81.32391851864277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1.2538800000000001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22.998946259220229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48.13</v>
      </c>
      <c r="AB10" s="75">
        <f>-STOA!Q10</f>
        <v>0</v>
      </c>
      <c r="AC10">
        <f t="shared" si="0"/>
        <v>0.68890774057744986</v>
      </c>
      <c r="AD10">
        <f t="shared" si="1"/>
        <v>81.32391851864277</v>
      </c>
      <c r="AE10">
        <f>'IDT-1'!E10</f>
        <v>0</v>
      </c>
      <c r="AF10" s="24"/>
      <c r="AG10">
        <f t="shared" si="2"/>
        <v>81.32391851864277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1.2538800000000001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22.998946259220229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48.13</v>
      </c>
      <c r="AB11" s="75">
        <f>-STOA!Q11</f>
        <v>0</v>
      </c>
      <c r="AC11">
        <f t="shared" si="0"/>
        <v>0.68890774057744986</v>
      </c>
      <c r="AD11">
        <f t="shared" si="1"/>
        <v>81.32391851864277</v>
      </c>
      <c r="AE11">
        <f>'IDT-1'!E11</f>
        <v>0</v>
      </c>
      <c r="AF11" s="24"/>
      <c r="AG11">
        <f t="shared" si="2"/>
        <v>81.32391851864277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1.2538800000000001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22.998946259220229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48.13</v>
      </c>
      <c r="AB12" s="75">
        <f>-STOA!Q12</f>
        <v>0</v>
      </c>
      <c r="AC12">
        <f t="shared" si="0"/>
        <v>0.68890774057744986</v>
      </c>
      <c r="AD12">
        <f t="shared" si="1"/>
        <v>81.32391851864277</v>
      </c>
      <c r="AE12">
        <f>'IDT-1'!E12</f>
        <v>0</v>
      </c>
      <c r="AF12" s="24"/>
      <c r="AG12">
        <f t="shared" si="2"/>
        <v>81.32391851864277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1.2538800000000001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22.998946259220229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48.13</v>
      </c>
      <c r="AB13" s="75">
        <f>-STOA!Q13</f>
        <v>0</v>
      </c>
      <c r="AC13">
        <f t="shared" si="0"/>
        <v>0.68890774057744986</v>
      </c>
      <c r="AD13">
        <f t="shared" si="1"/>
        <v>81.32391851864277</v>
      </c>
      <c r="AE13">
        <f>'IDT-1'!E13</f>
        <v>0</v>
      </c>
      <c r="AF13" s="24"/>
      <c r="AG13">
        <f t="shared" si="2"/>
        <v>81.32391851864277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1.2538800000000001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22.998946259220229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48.13</v>
      </c>
      <c r="AB14" s="75">
        <f>-STOA!Q14</f>
        <v>0</v>
      </c>
      <c r="AC14">
        <f t="shared" si="0"/>
        <v>0.68890774057744986</v>
      </c>
      <c r="AD14">
        <f t="shared" si="1"/>
        <v>81.32391851864277</v>
      </c>
      <c r="AE14">
        <f>'IDT-1'!E14</f>
        <v>0</v>
      </c>
      <c r="AF14" s="24"/>
      <c r="AG14">
        <f t="shared" si="2"/>
        <v>81.32391851864277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1.2538800000000001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22.998946259220229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48.13</v>
      </c>
      <c r="AB15" s="75">
        <f>-STOA!Q15</f>
        <v>0</v>
      </c>
      <c r="AC15">
        <f t="shared" si="0"/>
        <v>0.68890774057744986</v>
      </c>
      <c r="AD15">
        <f t="shared" si="1"/>
        <v>81.32391851864277</v>
      </c>
      <c r="AE15">
        <f>'IDT-1'!E15</f>
        <v>0</v>
      </c>
      <c r="AF15" s="24"/>
      <c r="AG15">
        <f t="shared" si="2"/>
        <v>81.32391851864277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1.2538800000000001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22.998946259220229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48.13</v>
      </c>
      <c r="AB16" s="75">
        <f>-STOA!Q16</f>
        <v>0</v>
      </c>
      <c r="AC16">
        <f t="shared" si="0"/>
        <v>0.68890774057744986</v>
      </c>
      <c r="AD16">
        <f t="shared" si="1"/>
        <v>81.32391851864277</v>
      </c>
      <c r="AE16">
        <f>'IDT-1'!E16</f>
        <v>0</v>
      </c>
      <c r="AF16" s="24"/>
      <c r="AG16">
        <f t="shared" si="2"/>
        <v>81.32391851864277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1.2538800000000001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22.998946259220229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48.13</v>
      </c>
      <c r="AB17" s="75">
        <f>-STOA!Q17</f>
        <v>0</v>
      </c>
      <c r="AC17">
        <f t="shared" si="0"/>
        <v>0.68890774057744986</v>
      </c>
      <c r="AD17">
        <f t="shared" si="1"/>
        <v>81.32391851864277</v>
      </c>
      <c r="AE17">
        <f>'IDT-1'!E17</f>
        <v>0</v>
      </c>
      <c r="AF17" s="24"/>
      <c r="AG17">
        <f t="shared" si="2"/>
        <v>81.32391851864277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1.2538800000000001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22.998946259220229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48.13</v>
      </c>
      <c r="AB18" s="75">
        <f>-STOA!Q18</f>
        <v>0</v>
      </c>
      <c r="AC18">
        <f t="shared" si="0"/>
        <v>0.68890774057744986</v>
      </c>
      <c r="AD18">
        <f t="shared" si="1"/>
        <v>81.32391851864277</v>
      </c>
      <c r="AE18">
        <f>'IDT-1'!E18</f>
        <v>0</v>
      </c>
      <c r="AF18" s="24"/>
      <c r="AG18">
        <f t="shared" si="2"/>
        <v>81.32391851864277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1.2538800000000001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22.998946259220229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48.13</v>
      </c>
      <c r="AB19" s="75">
        <f>-STOA!Q19</f>
        <v>0</v>
      </c>
      <c r="AC19">
        <f t="shared" si="0"/>
        <v>0.68890774057744986</v>
      </c>
      <c r="AD19">
        <f t="shared" si="1"/>
        <v>81.32391851864277</v>
      </c>
      <c r="AE19">
        <f>'IDT-1'!E19</f>
        <v>0</v>
      </c>
      <c r="AF19" s="24"/>
      <c r="AG19">
        <f t="shared" si="2"/>
        <v>81.32391851864277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1.2538800000000001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22.998946259220229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48.13</v>
      </c>
      <c r="AB20" s="75">
        <f>-STOA!Q20</f>
        <v>0</v>
      </c>
      <c r="AC20">
        <f t="shared" si="0"/>
        <v>0.68890774057744986</v>
      </c>
      <c r="AD20">
        <f t="shared" si="1"/>
        <v>81.32391851864277</v>
      </c>
      <c r="AE20">
        <f>'IDT-1'!E20</f>
        <v>0</v>
      </c>
      <c r="AF20" s="24"/>
      <c r="AG20">
        <f t="shared" si="2"/>
        <v>81.32391851864277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1.2538800000000001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22.998946259220229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48.13</v>
      </c>
      <c r="AB21" s="75">
        <f>-STOA!Q21</f>
        <v>0</v>
      </c>
      <c r="AC21">
        <f t="shared" si="0"/>
        <v>0.68890774057744986</v>
      </c>
      <c r="AD21">
        <f t="shared" si="1"/>
        <v>81.32391851864277</v>
      </c>
      <c r="AE21">
        <f>'IDT-1'!E21</f>
        <v>0</v>
      </c>
      <c r="AF21" s="24"/>
      <c r="AG21">
        <f t="shared" si="2"/>
        <v>81.32391851864277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1.2538800000000001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22.998946259220229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48.13</v>
      </c>
      <c r="AB22" s="75">
        <f>-STOA!Q22</f>
        <v>0</v>
      </c>
      <c r="AC22">
        <f t="shared" si="0"/>
        <v>0.68890774057744986</v>
      </c>
      <c r="AD22">
        <f t="shared" si="1"/>
        <v>81.32391851864277</v>
      </c>
      <c r="AE22">
        <f>'IDT-1'!E22</f>
        <v>0</v>
      </c>
      <c r="AF22" s="24"/>
      <c r="AG22">
        <f t="shared" si="2"/>
        <v>81.32391851864277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1.2538800000000001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22.998946259220229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48.13</v>
      </c>
      <c r="AB23" s="75">
        <f>-STOA!Q23</f>
        <v>0</v>
      </c>
      <c r="AC23">
        <f t="shared" si="0"/>
        <v>0.68890774057744986</v>
      </c>
      <c r="AD23">
        <f t="shared" si="1"/>
        <v>81.32391851864277</v>
      </c>
      <c r="AE23">
        <f>'IDT-1'!E23</f>
        <v>0</v>
      </c>
      <c r="AF23" s="24"/>
      <c r="AG23">
        <f t="shared" si="2"/>
        <v>81.32391851864277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1.2538800000000001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22.998946259220229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48.13</v>
      </c>
      <c r="AB24" s="75">
        <f>-STOA!Q24</f>
        <v>0</v>
      </c>
      <c r="AC24">
        <f t="shared" si="0"/>
        <v>0.70503574057744989</v>
      </c>
      <c r="AD24">
        <f t="shared" si="1"/>
        <v>83.227790518642777</v>
      </c>
      <c r="AE24">
        <f>'IDT-1'!E24</f>
        <v>0</v>
      </c>
      <c r="AF24" s="24"/>
      <c r="AG24">
        <f t="shared" si="2"/>
        <v>83.227790518642777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11.55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1.2538800000000001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22.998946259220229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48.13</v>
      </c>
      <c r="AB25" s="75">
        <f>-STOA!Q25</f>
        <v>0</v>
      </c>
      <c r="AC25">
        <f t="shared" si="0"/>
        <v>0.72931174057744985</v>
      </c>
      <c r="AD25">
        <f t="shared" si="1"/>
        <v>86.093514518642777</v>
      </c>
      <c r="AE25">
        <f>'IDT-1'!E25</f>
        <v>0</v>
      </c>
      <c r="AF25" s="24"/>
      <c r="AG25">
        <f t="shared" si="2"/>
        <v>86.093514518642777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14.44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1.2538800000000001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22.998946259220229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48.13</v>
      </c>
      <c r="AB26" s="75">
        <f>-STOA!Q26</f>
        <v>0</v>
      </c>
      <c r="AC26">
        <f t="shared" si="0"/>
        <v>0.75358774057744982</v>
      </c>
      <c r="AD26">
        <f t="shared" si="1"/>
        <v>88.959238518642778</v>
      </c>
      <c r="AE26">
        <f>'IDT-1'!E26</f>
        <v>0</v>
      </c>
      <c r="AF26" s="24"/>
      <c r="AG26">
        <f t="shared" si="2"/>
        <v>88.959238518642778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17.329999999999998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1.2538800000000001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48.13</v>
      </c>
      <c r="AB27" s="75">
        <f>-STOA!Q27</f>
        <v>0</v>
      </c>
      <c r="AC27">
        <f t="shared" si="0"/>
        <v>0.78593659199999999</v>
      </c>
      <c r="AD27">
        <f t="shared" si="1"/>
        <v>92.777943408000013</v>
      </c>
      <c r="AE27">
        <f>'IDT-1'!E27</f>
        <v>0</v>
      </c>
      <c r="AF27" s="24"/>
      <c r="AG27">
        <f t="shared" si="2"/>
        <v>92.777943408000013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21.18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1.2538800000000001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48.13</v>
      </c>
      <c r="AB28" s="75">
        <f>-STOA!Q28</f>
        <v>0</v>
      </c>
      <c r="AC28">
        <f t="shared" si="0"/>
        <v>0.83440459200000006</v>
      </c>
      <c r="AD28">
        <f t="shared" si="1"/>
        <v>98.499475408000009</v>
      </c>
      <c r="AE28">
        <f>'IDT-1'!E28</f>
        <v>0</v>
      </c>
      <c r="AF28" s="24"/>
      <c r="AG28">
        <f t="shared" si="2"/>
        <v>98.499475408000009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26.95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1.2538800000000001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48.13</v>
      </c>
      <c r="AB29" s="75">
        <f>-STOA!Q29</f>
        <v>0</v>
      </c>
      <c r="AC29">
        <f t="shared" si="0"/>
        <v>0.87489259200000002</v>
      </c>
      <c r="AD29">
        <f t="shared" si="1"/>
        <v>103.27898740800001</v>
      </c>
      <c r="AE29">
        <f>'IDT-1'!E29</f>
        <v>0</v>
      </c>
      <c r="AF29" s="24"/>
      <c r="AG29">
        <f t="shared" si="2"/>
        <v>103.27898740800001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31.77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1.2538800000000001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48.13</v>
      </c>
      <c r="AB30" s="75">
        <f>-STOA!Q30</f>
        <v>0</v>
      </c>
      <c r="AC30">
        <f t="shared" si="0"/>
        <v>0.90723259199999995</v>
      </c>
      <c r="AD30">
        <f t="shared" si="1"/>
        <v>107.09664740800001</v>
      </c>
      <c r="AE30">
        <f>'IDT-1'!E30</f>
        <v>0</v>
      </c>
      <c r="AF30" s="24"/>
      <c r="AG30">
        <f t="shared" si="2"/>
        <v>107.09664740800001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35.619999999999997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22.999627861823477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48.13</v>
      </c>
      <c r="AB31" s="75">
        <f>-STOA!Q31</f>
        <v>0</v>
      </c>
      <c r="AC31">
        <f t="shared" si="0"/>
        <v>0.94763346603931709</v>
      </c>
      <c r="AD31">
        <f t="shared" si="1"/>
        <v>111.86587439578415</v>
      </c>
      <c r="AE31">
        <f>'IDT-1'!E31</f>
        <v>0</v>
      </c>
      <c r="AF31" s="24"/>
      <c r="AG31">
        <f t="shared" si="2"/>
        <v>111.86587439578415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40.43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1.2538800000000001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22.999627861823477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48.13</v>
      </c>
      <c r="AB32" s="75">
        <f>-STOA!Q32</f>
        <v>0</v>
      </c>
      <c r="AC32">
        <f t="shared" si="0"/>
        <v>0.98803746603931719</v>
      </c>
      <c r="AD32">
        <f t="shared" si="1"/>
        <v>116.63547039578415</v>
      </c>
      <c r="AE32">
        <f>'IDT-1'!E32</f>
        <v>0</v>
      </c>
      <c r="AF32" s="24"/>
      <c r="AG32">
        <f t="shared" si="2"/>
        <v>116.63547039578415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45.24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1.2538800000000001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22.999627861823477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48.13</v>
      </c>
      <c r="AB33" s="75">
        <f>-STOA!Q33</f>
        <v>0</v>
      </c>
      <c r="AC33">
        <f t="shared" si="0"/>
        <v>1.0284414660393171</v>
      </c>
      <c r="AD33">
        <f t="shared" si="1"/>
        <v>121.40506639578416</v>
      </c>
      <c r="AE33">
        <f>'IDT-1'!E33</f>
        <v>0</v>
      </c>
      <c r="AF33" s="24"/>
      <c r="AG33">
        <f t="shared" si="2"/>
        <v>121.40506639578416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50.05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1.2538800000000001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22.999627861823477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48.13</v>
      </c>
      <c r="AB34" s="75">
        <f>-STOA!Q34</f>
        <v>0</v>
      </c>
      <c r="AC34">
        <f t="shared" si="0"/>
        <v>1.0607814660393171</v>
      </c>
      <c r="AD34">
        <f t="shared" si="1"/>
        <v>125.22272639578415</v>
      </c>
      <c r="AE34">
        <f>'IDT-1'!E34</f>
        <v>0</v>
      </c>
      <c r="AF34" s="24"/>
      <c r="AG34">
        <f t="shared" si="2"/>
        <v>125.22272639578415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53.9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1.2538800000000001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22.999627861823477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48.13</v>
      </c>
      <c r="AB35" s="75">
        <f>-STOA!Q35</f>
        <v>0</v>
      </c>
      <c r="AC35">
        <f t="shared" si="0"/>
        <v>1.0931214660393171</v>
      </c>
      <c r="AD35">
        <f t="shared" si="1"/>
        <v>129.04038639578417</v>
      </c>
      <c r="AE35">
        <f>'IDT-1'!E35</f>
        <v>0</v>
      </c>
      <c r="AF35" s="24"/>
      <c r="AG35">
        <f t="shared" si="2"/>
        <v>129.04038639578417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57.75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1.2538800000000001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22.999627861823477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48.13</v>
      </c>
      <c r="AB36" s="75">
        <f>-STOA!Q36</f>
        <v>0</v>
      </c>
      <c r="AC36">
        <f t="shared" si="0"/>
        <v>1.133525466039317</v>
      </c>
      <c r="AD36">
        <f t="shared" si="1"/>
        <v>133.80998239578417</v>
      </c>
      <c r="AE36">
        <f>'IDT-1'!E36</f>
        <v>0</v>
      </c>
      <c r="AF36" s="24"/>
      <c r="AG36">
        <f t="shared" si="2"/>
        <v>133.80998239578417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62.56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1.2538800000000001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48.13</v>
      </c>
      <c r="AB37" s="75">
        <f>-STOA!Q37</f>
        <v>0</v>
      </c>
      <c r="AC37">
        <f t="shared" si="0"/>
        <v>1.1578885919999999</v>
      </c>
      <c r="AD37">
        <f t="shared" si="1"/>
        <v>136.68599140800001</v>
      </c>
      <c r="AE37">
        <f>'IDT-1'!E37</f>
        <v>0</v>
      </c>
      <c r="AF37" s="24"/>
      <c r="AG37">
        <f t="shared" si="2"/>
        <v>136.68599140800001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65.459999999999994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1.2538800000000001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48.13</v>
      </c>
      <c r="AB38" s="75">
        <f>-STOA!Q38</f>
        <v>0</v>
      </c>
      <c r="AC38">
        <f t="shared" si="0"/>
        <v>1.1741005920000001</v>
      </c>
      <c r="AD38">
        <f t="shared" si="1"/>
        <v>138.59977940800002</v>
      </c>
      <c r="AE38">
        <f>'IDT-1'!E38</f>
        <v>0</v>
      </c>
      <c r="AF38" s="24"/>
      <c r="AG38">
        <f t="shared" si="2"/>
        <v>138.59977940800002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67.39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1.2538800000000001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62.86</v>
      </c>
      <c r="AB39" s="75">
        <f>-STOA!Q39</f>
        <v>0</v>
      </c>
      <c r="AC39">
        <f t="shared" si="0"/>
        <v>1.2007285919999999</v>
      </c>
      <c r="AD39">
        <f t="shared" si="1"/>
        <v>141.74315140799999</v>
      </c>
      <c r="AE39">
        <f>'IDT-1'!E39</f>
        <v>0</v>
      </c>
      <c r="AF39" s="24"/>
      <c r="AG39">
        <f t="shared" si="2"/>
        <v>141.74315140799999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55.83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1.2538800000000001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62.86</v>
      </c>
      <c r="AB40" s="75">
        <f>-STOA!Q40</f>
        <v>0</v>
      </c>
      <c r="AC40">
        <f t="shared" si="0"/>
        <v>1.2249205919999999</v>
      </c>
      <c r="AD40">
        <f t="shared" si="1"/>
        <v>144.59895940800001</v>
      </c>
      <c r="AE40">
        <f>'IDT-1'!E40</f>
        <v>0</v>
      </c>
      <c r="AF40" s="24"/>
      <c r="AG40">
        <f t="shared" si="2"/>
        <v>144.59895940800001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58.71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1.2538800000000001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62.86</v>
      </c>
      <c r="AB41" s="75">
        <f>-STOA!Q41</f>
        <v>0</v>
      </c>
      <c r="AC41">
        <f t="shared" si="0"/>
        <v>1.2492805919999999</v>
      </c>
      <c r="AD41">
        <f t="shared" si="1"/>
        <v>147.47459940800002</v>
      </c>
      <c r="AE41">
        <f>'IDT-1'!E41</f>
        <v>0</v>
      </c>
      <c r="AF41" s="24"/>
      <c r="AG41">
        <f t="shared" si="2"/>
        <v>147.47459940800002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61.61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1.2538800000000001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62.86</v>
      </c>
      <c r="AB42" s="75">
        <f>-STOA!Q42</f>
        <v>0</v>
      </c>
      <c r="AC42">
        <f t="shared" si="0"/>
        <v>1.2735565919999998</v>
      </c>
      <c r="AD42">
        <f t="shared" si="1"/>
        <v>150.34032340799999</v>
      </c>
      <c r="AE42">
        <f>'IDT-1'!E42</f>
        <v>0</v>
      </c>
      <c r="AF42" s="24"/>
      <c r="AG42">
        <f t="shared" si="2"/>
        <v>150.34032340799999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64.5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1.2538800000000001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62.86</v>
      </c>
      <c r="AB43" s="75">
        <f>-STOA!Q43</f>
        <v>0</v>
      </c>
      <c r="AC43">
        <f t="shared" si="0"/>
        <v>1.289684592</v>
      </c>
      <c r="AD43">
        <f t="shared" si="1"/>
        <v>152.24419540800002</v>
      </c>
      <c r="AE43">
        <f>'IDT-1'!E43</f>
        <v>0</v>
      </c>
      <c r="AF43" s="24"/>
      <c r="AG43">
        <f t="shared" si="2"/>
        <v>152.24419540800002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66.42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1.2538800000000001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62.86</v>
      </c>
      <c r="AB44" s="75">
        <f>-STOA!Q44</f>
        <v>0</v>
      </c>
      <c r="AC44">
        <f t="shared" si="0"/>
        <v>1.289684592</v>
      </c>
      <c r="AD44">
        <f t="shared" si="1"/>
        <v>152.24419540800002</v>
      </c>
      <c r="AE44">
        <f>'IDT-1'!E44</f>
        <v>0</v>
      </c>
      <c r="AF44" s="24"/>
      <c r="AG44">
        <f t="shared" si="2"/>
        <v>152.24419540800002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66.42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1.2538800000000001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62.86</v>
      </c>
      <c r="AB45" s="75">
        <f>-STOA!Q45</f>
        <v>0</v>
      </c>
      <c r="AC45">
        <f t="shared" si="0"/>
        <v>1.3058965919999999</v>
      </c>
      <c r="AD45">
        <f t="shared" si="1"/>
        <v>154.15798340799998</v>
      </c>
      <c r="AE45">
        <f>'IDT-1'!E45</f>
        <v>0</v>
      </c>
      <c r="AF45" s="24"/>
      <c r="AG45">
        <f t="shared" si="2"/>
        <v>154.15798340799998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68.349999999999994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1.2538800000000001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62.86</v>
      </c>
      <c r="AB46" s="75">
        <f>-STOA!Q46</f>
        <v>0</v>
      </c>
      <c r="AC46">
        <f t="shared" si="0"/>
        <v>1.3058125919999999</v>
      </c>
      <c r="AD46">
        <f t="shared" si="1"/>
        <v>154.148067408</v>
      </c>
      <c r="AE46">
        <f>'IDT-1'!E46</f>
        <v>0</v>
      </c>
      <c r="AF46" s="24"/>
      <c r="AG46">
        <f t="shared" si="2"/>
        <v>154.148067408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68.34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1.2538800000000001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101.08</v>
      </c>
      <c r="AB47" s="75">
        <f>-STOA!Q47</f>
        <v>0</v>
      </c>
      <c r="AC47">
        <f t="shared" si="0"/>
        <v>1.2953965919999999</v>
      </c>
      <c r="AD47">
        <f t="shared" si="1"/>
        <v>152.91848340799999</v>
      </c>
      <c r="AE47">
        <f>'IDT-1'!E47</f>
        <v>0</v>
      </c>
      <c r="AF47" s="24"/>
      <c r="AG47">
        <f t="shared" si="2"/>
        <v>152.91848340799999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28.88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1.2538800000000001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101.08</v>
      </c>
      <c r="AB48" s="75">
        <f>-STOA!Q48</f>
        <v>0</v>
      </c>
      <c r="AC48">
        <f t="shared" si="0"/>
        <v>1.2953965919999999</v>
      </c>
      <c r="AD48">
        <f t="shared" si="1"/>
        <v>152.91848340799999</v>
      </c>
      <c r="AE48">
        <f>'IDT-1'!E48</f>
        <v>0</v>
      </c>
      <c r="AF48" s="24"/>
      <c r="AG48">
        <f t="shared" si="2"/>
        <v>152.91848340799999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28.88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1.2538800000000001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101.08</v>
      </c>
      <c r="AB49" s="75">
        <f>-STOA!Q49</f>
        <v>0</v>
      </c>
      <c r="AC49">
        <f t="shared" si="0"/>
        <v>1.303460592</v>
      </c>
      <c r="AD49">
        <f t="shared" si="1"/>
        <v>153.870419408</v>
      </c>
      <c r="AE49">
        <f>'IDT-1'!E49</f>
        <v>0</v>
      </c>
      <c r="AF49" s="24"/>
      <c r="AG49">
        <f t="shared" si="2"/>
        <v>153.870419408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29.84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1.2538800000000001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101.08</v>
      </c>
      <c r="AB50" s="75">
        <f>-STOA!Q50</f>
        <v>0</v>
      </c>
      <c r="AC50">
        <f t="shared" si="0"/>
        <v>1.303460592</v>
      </c>
      <c r="AD50">
        <f t="shared" si="1"/>
        <v>153.870419408</v>
      </c>
      <c r="AE50">
        <f>'IDT-1'!E50</f>
        <v>0</v>
      </c>
      <c r="AF50" s="24"/>
      <c r="AG50">
        <f t="shared" si="2"/>
        <v>153.870419408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29.84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1.2538800000000001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101.08</v>
      </c>
      <c r="AB51" s="75">
        <f>-STOA!Q51</f>
        <v>0</v>
      </c>
      <c r="AC51">
        <f t="shared" si="0"/>
        <v>1.2953965919999999</v>
      </c>
      <c r="AD51">
        <f t="shared" si="1"/>
        <v>152.91848340799999</v>
      </c>
      <c r="AE51">
        <f>'IDT-1'!E51</f>
        <v>0</v>
      </c>
      <c r="AF51" s="24"/>
      <c r="AG51">
        <f t="shared" si="2"/>
        <v>152.91848340799999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28.88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1.2538800000000001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101.08</v>
      </c>
      <c r="AB52" s="75">
        <f>-STOA!Q52</f>
        <v>0</v>
      </c>
      <c r="AC52">
        <f t="shared" si="0"/>
        <v>1.2953965919999999</v>
      </c>
      <c r="AD52">
        <f t="shared" si="1"/>
        <v>152.91848340799999</v>
      </c>
      <c r="AE52">
        <f>'IDT-1'!E52</f>
        <v>0</v>
      </c>
      <c r="AF52" s="24"/>
      <c r="AG52">
        <f t="shared" si="2"/>
        <v>152.91848340799999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28.88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1.2538800000000001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101.08</v>
      </c>
      <c r="AB53" s="75">
        <f>-STOA!Q53</f>
        <v>0</v>
      </c>
      <c r="AC53">
        <f t="shared" si="0"/>
        <v>1.303460592</v>
      </c>
      <c r="AD53">
        <f t="shared" si="1"/>
        <v>153.870419408</v>
      </c>
      <c r="AE53">
        <f>'IDT-1'!E53</f>
        <v>0</v>
      </c>
      <c r="AF53" s="24"/>
      <c r="AG53">
        <f t="shared" si="2"/>
        <v>153.870419408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29.84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1.2538800000000001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101.08</v>
      </c>
      <c r="AB54" s="75">
        <f>-STOA!Q54</f>
        <v>0</v>
      </c>
      <c r="AC54">
        <f t="shared" si="0"/>
        <v>1.303460592</v>
      </c>
      <c r="AD54">
        <f t="shared" si="1"/>
        <v>153.870419408</v>
      </c>
      <c r="AE54">
        <f>'IDT-1'!E54</f>
        <v>0</v>
      </c>
      <c r="AF54" s="24"/>
      <c r="AG54">
        <f t="shared" si="2"/>
        <v>153.870419408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29.84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1.2538800000000001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101.08</v>
      </c>
      <c r="AB55" s="75">
        <f>-STOA!Q55</f>
        <v>0</v>
      </c>
      <c r="AC55">
        <f t="shared" si="0"/>
        <v>1.277924592</v>
      </c>
      <c r="AD55">
        <f t="shared" si="1"/>
        <v>150.855955408</v>
      </c>
      <c r="AE55">
        <f>'IDT-1'!E55</f>
        <v>0</v>
      </c>
      <c r="AF55" s="24"/>
      <c r="AG55">
        <f t="shared" si="2"/>
        <v>150.855955408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30.8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1.2538800000000001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101.08</v>
      </c>
      <c r="AB56" s="75">
        <f>-STOA!Q56</f>
        <v>0</v>
      </c>
      <c r="AC56">
        <f t="shared" si="0"/>
        <v>1.2617965919999998</v>
      </c>
      <c r="AD56">
        <f t="shared" si="1"/>
        <v>148.95208340799999</v>
      </c>
      <c r="AE56">
        <f>'IDT-1'!E56</f>
        <v>0</v>
      </c>
      <c r="AF56" s="24"/>
      <c r="AG56">
        <f t="shared" si="2"/>
        <v>148.95208340799999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28.88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1.2538800000000001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19.489100143127565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101.08</v>
      </c>
      <c r="AB57" s="75">
        <f>-STOA!Q57</f>
        <v>0</v>
      </c>
      <c r="AC57">
        <f t="shared" si="0"/>
        <v>1.2416290332022715</v>
      </c>
      <c r="AD57">
        <f t="shared" si="1"/>
        <v>146.5713511099253</v>
      </c>
      <c r="AE57">
        <f>'IDT-1'!E57</f>
        <v>0</v>
      </c>
      <c r="AF57" s="24"/>
      <c r="AG57">
        <f t="shared" si="2"/>
        <v>146.5713511099253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25.99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1.2538800000000001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19.489100143127565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101.08</v>
      </c>
      <c r="AB58" s="75">
        <f>-STOA!Q58</f>
        <v>0</v>
      </c>
      <c r="AC58">
        <f t="shared" si="0"/>
        <v>1.2254170332022716</v>
      </c>
      <c r="AD58">
        <f t="shared" si="1"/>
        <v>144.65756310992529</v>
      </c>
      <c r="AE58">
        <f>'IDT-1'!E58</f>
        <v>0</v>
      </c>
      <c r="AF58" s="24"/>
      <c r="AG58">
        <f t="shared" si="2"/>
        <v>144.65756310992529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24.06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1.2538800000000001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19.489100143127565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101.08</v>
      </c>
      <c r="AB59" s="75">
        <f>-STOA!Q59</f>
        <v>0</v>
      </c>
      <c r="AC59">
        <f t="shared" si="0"/>
        <v>1.2173530332022715</v>
      </c>
      <c r="AD59">
        <f t="shared" si="1"/>
        <v>143.7056271099253</v>
      </c>
      <c r="AE59">
        <f>'IDT-1'!E59</f>
        <v>0</v>
      </c>
      <c r="AF59" s="24"/>
      <c r="AG59">
        <f t="shared" si="2"/>
        <v>143.7056271099253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23.1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1.2538800000000001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19.489100143127565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101.08</v>
      </c>
      <c r="AB60" s="75">
        <f>-STOA!Q60</f>
        <v>0</v>
      </c>
      <c r="AC60">
        <f t="shared" si="0"/>
        <v>1.2255010332022716</v>
      </c>
      <c r="AD60">
        <f t="shared" si="1"/>
        <v>144.6674791099253</v>
      </c>
      <c r="AE60">
        <f>'IDT-1'!E60</f>
        <v>0</v>
      </c>
      <c r="AF60" s="24"/>
      <c r="AG60">
        <f t="shared" si="2"/>
        <v>144.6674791099253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24.07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1.2538800000000001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19.489100143127565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101.08</v>
      </c>
      <c r="AB61" s="75">
        <f>-STOA!Q61</f>
        <v>0</v>
      </c>
      <c r="AC61">
        <f t="shared" si="0"/>
        <v>1.2335650332022716</v>
      </c>
      <c r="AD61">
        <f t="shared" si="1"/>
        <v>145.61941510992531</v>
      </c>
      <c r="AE61">
        <f>'IDT-1'!E61</f>
        <v>0</v>
      </c>
      <c r="AF61" s="24"/>
      <c r="AG61">
        <f t="shared" si="2"/>
        <v>145.61941510992531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25.03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1.2538800000000001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19.489100143127565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101.08</v>
      </c>
      <c r="AB62" s="75">
        <f>-STOA!Q62</f>
        <v>0</v>
      </c>
      <c r="AC62">
        <f t="shared" si="0"/>
        <v>1.2254170332022716</v>
      </c>
      <c r="AD62">
        <f t="shared" si="1"/>
        <v>144.65756310992529</v>
      </c>
      <c r="AE62">
        <f>'IDT-1'!E62</f>
        <v>0</v>
      </c>
      <c r="AF62" s="24"/>
      <c r="AG62">
        <f t="shared" si="2"/>
        <v>144.65756310992529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24.06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1.2538800000000001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19.489100143127565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101.08</v>
      </c>
      <c r="AB63" s="75">
        <f>-STOA!Q63</f>
        <v>0</v>
      </c>
      <c r="AC63">
        <f t="shared" si="0"/>
        <v>1.2254170332022716</v>
      </c>
      <c r="AD63">
        <f t="shared" si="1"/>
        <v>144.65756310992529</v>
      </c>
      <c r="AE63">
        <f>'IDT-1'!E63</f>
        <v>0</v>
      </c>
      <c r="AF63" s="24"/>
      <c r="AG63">
        <f t="shared" si="2"/>
        <v>144.65756310992529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24.06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1.2538800000000001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19.489100143127565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101.08</v>
      </c>
      <c r="AB64" s="75">
        <f>-STOA!Q64</f>
        <v>0</v>
      </c>
      <c r="AC64">
        <f t="shared" si="0"/>
        <v>1.2174370332022715</v>
      </c>
      <c r="AD64">
        <f t="shared" si="1"/>
        <v>143.71554310992531</v>
      </c>
      <c r="AE64">
        <f>'IDT-1'!E64</f>
        <v>0</v>
      </c>
      <c r="AF64" s="24"/>
      <c r="AG64">
        <f t="shared" si="2"/>
        <v>143.71554310992531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23.11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1.2538800000000001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19.489100143127565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101.08</v>
      </c>
      <c r="AB65" s="75">
        <f>-STOA!Q65</f>
        <v>0</v>
      </c>
      <c r="AC65">
        <f t="shared" si="0"/>
        <v>1.2092890332022714</v>
      </c>
      <c r="AD65">
        <f t="shared" si="1"/>
        <v>142.75369110992528</v>
      </c>
      <c r="AE65">
        <f>'IDT-1'!E65</f>
        <v>0</v>
      </c>
      <c r="AF65" s="24"/>
      <c r="AG65">
        <f t="shared" si="2"/>
        <v>142.75369110992528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22.14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1.2538800000000001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19.489100143127565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101.08</v>
      </c>
      <c r="AB66" s="75">
        <f>-STOA!Q66</f>
        <v>0</v>
      </c>
      <c r="AC66">
        <f t="shared" si="0"/>
        <v>1.2011410332022716</v>
      </c>
      <c r="AD66">
        <f t="shared" si="1"/>
        <v>141.79183910992529</v>
      </c>
      <c r="AE66">
        <f>'IDT-1'!E66</f>
        <v>0</v>
      </c>
      <c r="AF66" s="24"/>
      <c r="AG66">
        <f t="shared" si="2"/>
        <v>141.79183910992529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21.17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1.2538800000000001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22.998946259220229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101.08</v>
      </c>
      <c r="AB67" s="75">
        <f>-STOA!Q67</f>
        <v>0</v>
      </c>
      <c r="AC67">
        <f t="shared" si="0"/>
        <v>1.2387717405774497</v>
      </c>
      <c r="AD67">
        <f t="shared" si="1"/>
        <v>146.23405451864278</v>
      </c>
      <c r="AE67">
        <f>'IDT-1'!E67</f>
        <v>0</v>
      </c>
      <c r="AF67" s="24"/>
      <c r="AG67">
        <f t="shared" si="2"/>
        <v>146.23405451864278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22.14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22.998946259220229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101.08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1.2307077405774498</v>
      </c>
      <c r="AD68">
        <f t="shared" ref="AD68:AD98" si="4">SUM(B68:AB68,AI68:AV68)-AC68</f>
        <v>145.28211851864276</v>
      </c>
      <c r="AE68">
        <f>'IDT-1'!E68</f>
        <v>0</v>
      </c>
      <c r="AF68" s="24"/>
      <c r="AG68">
        <f t="shared" ref="AG68:AG98" si="5">SUM(AD68:AF68)</f>
        <v>145.28211851864276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21.18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22.998946259220229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101.08</v>
      </c>
      <c r="AB69" s="75">
        <f>-STOA!Q69</f>
        <v>0</v>
      </c>
      <c r="AC69">
        <f t="shared" si="3"/>
        <v>1.2307077405774498</v>
      </c>
      <c r="AD69">
        <f t="shared" si="4"/>
        <v>145.28211851864276</v>
      </c>
      <c r="AE69">
        <f>'IDT-1'!E69</f>
        <v>0</v>
      </c>
      <c r="AF69" s="24"/>
      <c r="AG69">
        <f t="shared" si="5"/>
        <v>145.28211851864276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21.18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22.998946259220229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101.08</v>
      </c>
      <c r="AB70" s="75">
        <f>-STOA!Q70</f>
        <v>0</v>
      </c>
      <c r="AC70">
        <f t="shared" si="3"/>
        <v>1.2225597405774498</v>
      </c>
      <c r="AD70">
        <f t="shared" si="4"/>
        <v>144.32026651864277</v>
      </c>
      <c r="AE70">
        <f>'IDT-1'!E70</f>
        <v>0</v>
      </c>
      <c r="AF70" s="24"/>
      <c r="AG70">
        <f t="shared" si="5"/>
        <v>144.32026651864277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20.21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22.999140540338555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48.13</v>
      </c>
      <c r="AB71" s="75">
        <f>-STOA!Q71</f>
        <v>0</v>
      </c>
      <c r="AC71">
        <f t="shared" si="3"/>
        <v>1.2144133725388437</v>
      </c>
      <c r="AD71">
        <f t="shared" si="4"/>
        <v>143.3586071677997</v>
      </c>
      <c r="AE71">
        <f>'IDT-1'!E71</f>
        <v>0</v>
      </c>
      <c r="AF71" s="24"/>
      <c r="AG71">
        <f t="shared" si="5"/>
        <v>143.3586071677997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72.19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22.999140540338555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48.13</v>
      </c>
      <c r="AB72" s="75">
        <f>-STOA!Q72</f>
        <v>0</v>
      </c>
      <c r="AC72">
        <f t="shared" si="3"/>
        <v>1.1982853725388436</v>
      </c>
      <c r="AD72">
        <f t="shared" si="4"/>
        <v>141.45473516779973</v>
      </c>
      <c r="AE72">
        <f>'IDT-1'!E72</f>
        <v>0</v>
      </c>
      <c r="AF72" s="24"/>
      <c r="AG72">
        <f t="shared" si="5"/>
        <v>141.45473516779973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70.27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22.999140540338555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48.13</v>
      </c>
      <c r="AB73" s="75">
        <f>-STOA!Q73</f>
        <v>0</v>
      </c>
      <c r="AC73">
        <f t="shared" si="3"/>
        <v>1.1740093725388436</v>
      </c>
      <c r="AD73">
        <f t="shared" si="4"/>
        <v>138.5890111677997</v>
      </c>
      <c r="AE73">
        <f>'IDT-1'!E73</f>
        <v>0</v>
      </c>
      <c r="AF73" s="24"/>
      <c r="AG73">
        <f t="shared" si="5"/>
        <v>138.5890111677997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67.38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22.999140540338555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48.13</v>
      </c>
      <c r="AB74" s="75">
        <f>-STOA!Q74</f>
        <v>0</v>
      </c>
      <c r="AC74">
        <f t="shared" si="3"/>
        <v>1.1659453725388438</v>
      </c>
      <c r="AD74">
        <f t="shared" si="4"/>
        <v>137.63707516779968</v>
      </c>
      <c r="AE74">
        <f>'IDT-1'!E74</f>
        <v>0</v>
      </c>
      <c r="AF74" s="24"/>
      <c r="AG74">
        <f t="shared" si="5"/>
        <v>137.63707516779968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66.42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22.999679688044008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48.13</v>
      </c>
      <c r="AB75" s="75">
        <f>-STOA!Q75</f>
        <v>0</v>
      </c>
      <c r="AC75">
        <f t="shared" si="3"/>
        <v>1.1658659013795696</v>
      </c>
      <c r="AD75">
        <f t="shared" si="4"/>
        <v>137.62769378666445</v>
      </c>
      <c r="AE75">
        <f>'IDT-1'!E75</f>
        <v>0</v>
      </c>
      <c r="AF75" s="24"/>
      <c r="AG75">
        <f t="shared" si="5"/>
        <v>137.62769378666445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66.41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22.999679688044008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48.13</v>
      </c>
      <c r="AB76" s="75">
        <f>-STOA!Q76</f>
        <v>0</v>
      </c>
      <c r="AC76">
        <f t="shared" si="3"/>
        <v>1.1659499013795696</v>
      </c>
      <c r="AD76">
        <f t="shared" si="4"/>
        <v>137.63760978666443</v>
      </c>
      <c r="AE76">
        <f>'IDT-1'!E76</f>
        <v>0</v>
      </c>
      <c r="AF76" s="24"/>
      <c r="AG76">
        <f t="shared" si="5"/>
        <v>137.63760978666443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66.42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22.699199096778745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48.13</v>
      </c>
      <c r="AB77" s="75">
        <f>-STOA!Q77</f>
        <v>0</v>
      </c>
      <c r="AC77">
        <f t="shared" si="3"/>
        <v>1.1634258644129414</v>
      </c>
      <c r="AD77">
        <f t="shared" si="4"/>
        <v>137.33965323236581</v>
      </c>
      <c r="AE77">
        <f>'IDT-1'!E77</f>
        <v>0</v>
      </c>
      <c r="AF77" s="24"/>
      <c r="AG77">
        <f t="shared" si="5"/>
        <v>137.33965323236581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66.42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22.699199096778745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48.13</v>
      </c>
      <c r="AB78" s="75">
        <f>-STOA!Q78</f>
        <v>0</v>
      </c>
      <c r="AC78">
        <f t="shared" si="3"/>
        <v>1.1472138644129415</v>
      </c>
      <c r="AD78">
        <f t="shared" si="4"/>
        <v>135.42586523236579</v>
      </c>
      <c r="AE78">
        <f>'IDT-1'!E78</f>
        <v>0</v>
      </c>
      <c r="AF78" s="24"/>
      <c r="AG78">
        <f t="shared" si="5"/>
        <v>135.42586523236579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64.489999999999995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22.699199096778745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48.13</v>
      </c>
      <c r="AB79" s="75">
        <f>-STOA!Q79</f>
        <v>0</v>
      </c>
      <c r="AC79">
        <f t="shared" si="3"/>
        <v>1.1148738644129415</v>
      </c>
      <c r="AD79">
        <f t="shared" si="4"/>
        <v>131.6082052323658</v>
      </c>
      <c r="AE79">
        <f>'IDT-1'!E79</f>
        <v>0</v>
      </c>
      <c r="AF79" s="24"/>
      <c r="AG79">
        <f t="shared" si="5"/>
        <v>131.6082052323658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60.64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22.699199096778745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48.13</v>
      </c>
      <c r="AB80" s="75">
        <f>-STOA!Q80</f>
        <v>0</v>
      </c>
      <c r="AC80">
        <f t="shared" si="3"/>
        <v>1.0906818644129412</v>
      </c>
      <c r="AD80">
        <f t="shared" si="4"/>
        <v>128.75239723236581</v>
      </c>
      <c r="AE80">
        <f>'IDT-1'!E80</f>
        <v>0</v>
      </c>
      <c r="AF80" s="24"/>
      <c r="AG80">
        <f t="shared" si="5"/>
        <v>128.75239723236581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57.76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1.2538800000000001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22.699199096778745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48.13</v>
      </c>
      <c r="AB81" s="75">
        <f>-STOA!Q81</f>
        <v>0</v>
      </c>
      <c r="AC81">
        <f t="shared" si="3"/>
        <v>1.0664058644129413</v>
      </c>
      <c r="AD81">
        <f t="shared" si="4"/>
        <v>125.88667323236579</v>
      </c>
      <c r="AE81">
        <f>'IDT-1'!E81</f>
        <v>0</v>
      </c>
      <c r="AF81" s="24"/>
      <c r="AG81">
        <f t="shared" si="5"/>
        <v>125.88667323236579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54.87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1.2538800000000001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22.699199096778745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48.13</v>
      </c>
      <c r="AB82" s="75">
        <f>-STOA!Q82</f>
        <v>0</v>
      </c>
      <c r="AC82">
        <f t="shared" si="3"/>
        <v>1.0420458644129413</v>
      </c>
      <c r="AD82">
        <f t="shared" si="4"/>
        <v>123.0110332323658</v>
      </c>
      <c r="AE82">
        <f>'IDT-1'!E82</f>
        <v>0</v>
      </c>
      <c r="AF82" s="24"/>
      <c r="AG82">
        <f t="shared" si="5"/>
        <v>123.0110332323658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51.97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1.2538800000000001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48.13</v>
      </c>
      <c r="AB83" s="75">
        <f>-STOA!Q83</f>
        <v>0</v>
      </c>
      <c r="AC83">
        <f t="shared" si="3"/>
        <v>1.020380592</v>
      </c>
      <c r="AD83">
        <f t="shared" si="4"/>
        <v>120.45349940800001</v>
      </c>
      <c r="AE83">
        <f>'IDT-1'!E83</f>
        <v>0</v>
      </c>
      <c r="AF83" s="24"/>
      <c r="AG83">
        <f t="shared" si="5"/>
        <v>120.45349940800001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49.09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48.13</v>
      </c>
      <c r="AB84" s="75">
        <f>-STOA!Q84</f>
        <v>0</v>
      </c>
      <c r="AC84">
        <f t="shared" si="3"/>
        <v>0.99610459200000001</v>
      </c>
      <c r="AD84">
        <f t="shared" si="4"/>
        <v>117.58777540800001</v>
      </c>
      <c r="AE84">
        <f>'IDT-1'!E84</f>
        <v>0</v>
      </c>
      <c r="AF84" s="24"/>
      <c r="AG84">
        <f t="shared" si="5"/>
        <v>117.58777540800001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46.2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1.2538800000000001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48.13</v>
      </c>
      <c r="AB85" s="75">
        <f>-STOA!Q85</f>
        <v>0</v>
      </c>
      <c r="AC85">
        <f t="shared" si="3"/>
        <v>0.97997659200000009</v>
      </c>
      <c r="AD85">
        <f t="shared" si="4"/>
        <v>115.68390340800001</v>
      </c>
      <c r="AE85">
        <f>'IDT-1'!E85</f>
        <v>0</v>
      </c>
      <c r="AF85" s="24"/>
      <c r="AG85">
        <f t="shared" si="5"/>
        <v>115.68390340800001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44.28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1.2538800000000001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48.13</v>
      </c>
      <c r="AB86" s="75">
        <f>-STOA!Q86</f>
        <v>0</v>
      </c>
      <c r="AC86">
        <f t="shared" si="3"/>
        <v>0.96376459199999998</v>
      </c>
      <c r="AD86">
        <f t="shared" si="4"/>
        <v>113.770115408</v>
      </c>
      <c r="AE86">
        <f>'IDT-1'!E86</f>
        <v>0</v>
      </c>
      <c r="AF86" s="24"/>
      <c r="AG86">
        <f t="shared" si="5"/>
        <v>113.770115408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42.35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1.2538800000000001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48.13</v>
      </c>
      <c r="AB87" s="75">
        <f>-STOA!Q87</f>
        <v>0</v>
      </c>
      <c r="AC87">
        <f t="shared" si="3"/>
        <v>0.93957259199999998</v>
      </c>
      <c r="AD87">
        <f t="shared" si="4"/>
        <v>110.914307408</v>
      </c>
      <c r="AE87">
        <f>'IDT-1'!E87</f>
        <v>0</v>
      </c>
      <c r="AF87" s="24"/>
      <c r="AG87">
        <f t="shared" si="5"/>
        <v>110.914307408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39.47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1.2538800000000001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48.13</v>
      </c>
      <c r="AB88" s="75">
        <f>-STOA!Q88</f>
        <v>0</v>
      </c>
      <c r="AC88">
        <f t="shared" si="3"/>
        <v>0.93142459199999994</v>
      </c>
      <c r="AD88">
        <f t="shared" si="4"/>
        <v>109.95245540800001</v>
      </c>
      <c r="AE88">
        <f>'IDT-1'!E88</f>
        <v>0</v>
      </c>
      <c r="AF88" s="24"/>
      <c r="AG88">
        <f t="shared" si="5"/>
        <v>109.95245540800001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38.5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1.2538800000000001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23.001058395840044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48.13</v>
      </c>
      <c r="AB89" s="75">
        <f>-STOA!Q89</f>
        <v>0</v>
      </c>
      <c r="AC89">
        <f t="shared" si="3"/>
        <v>0.90724148252505632</v>
      </c>
      <c r="AD89">
        <f t="shared" si="4"/>
        <v>107.09769691331499</v>
      </c>
      <c r="AE89">
        <f>'IDT-1'!E89</f>
        <v>0</v>
      </c>
      <c r="AF89" s="24"/>
      <c r="AG89">
        <f t="shared" si="5"/>
        <v>107.09769691331499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35.619999999999997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1.2538800000000001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23.001058395840044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48.13</v>
      </c>
      <c r="AB90" s="75">
        <f>-STOA!Q90</f>
        <v>0</v>
      </c>
      <c r="AC90">
        <f t="shared" si="3"/>
        <v>0.88296548252505624</v>
      </c>
      <c r="AD90">
        <f t="shared" si="4"/>
        <v>104.23197291331498</v>
      </c>
      <c r="AE90">
        <f>'IDT-1'!E90</f>
        <v>0</v>
      </c>
      <c r="AF90" s="24"/>
      <c r="AG90">
        <f t="shared" si="5"/>
        <v>104.23197291331498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32.729999999999997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1.2538800000000001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23.001058395840044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48.13</v>
      </c>
      <c r="AB91" s="75">
        <f>-STOA!Q91</f>
        <v>0</v>
      </c>
      <c r="AC91">
        <f t="shared" si="3"/>
        <v>0.85868948252505628</v>
      </c>
      <c r="AD91">
        <f t="shared" si="4"/>
        <v>101.36624891331499</v>
      </c>
      <c r="AE91">
        <f>'IDT-1'!E91</f>
        <v>0</v>
      </c>
      <c r="AF91" s="24"/>
      <c r="AG91">
        <f t="shared" si="5"/>
        <v>101.36624891331499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29.84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1.2538800000000001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23.001058395840044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48.13</v>
      </c>
      <c r="AB92" s="75">
        <f>-STOA!Q92</f>
        <v>0</v>
      </c>
      <c r="AC92">
        <f t="shared" si="3"/>
        <v>0.84256148252505625</v>
      </c>
      <c r="AD92">
        <f t="shared" si="4"/>
        <v>99.462376913314984</v>
      </c>
      <c r="AE92">
        <f>'IDT-1'!E92</f>
        <v>0</v>
      </c>
      <c r="AF92" s="24"/>
      <c r="AG92">
        <f t="shared" si="5"/>
        <v>99.462376913314984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27.92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1.2538800000000001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23.001058395840044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48.13</v>
      </c>
      <c r="AB93" s="75">
        <f>-STOA!Q93</f>
        <v>0</v>
      </c>
      <c r="AC93">
        <f t="shared" si="3"/>
        <v>0.82626548252505627</v>
      </c>
      <c r="AD93">
        <f t="shared" si="4"/>
        <v>97.538672913314983</v>
      </c>
      <c r="AE93">
        <f>'IDT-1'!E93</f>
        <v>0</v>
      </c>
      <c r="AF93" s="24"/>
      <c r="AG93">
        <f t="shared" si="5"/>
        <v>97.538672913314983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25.98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1.2538800000000001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23.001058395840044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48.13</v>
      </c>
      <c r="AB94" s="75">
        <f>-STOA!Q94</f>
        <v>0</v>
      </c>
      <c r="AC94">
        <f t="shared" si="3"/>
        <v>0.81022148252505621</v>
      </c>
      <c r="AD94">
        <f t="shared" si="4"/>
        <v>95.64471691331498</v>
      </c>
      <c r="AE94">
        <f>'IDT-1'!E94</f>
        <v>0</v>
      </c>
      <c r="AF94" s="24"/>
      <c r="AG94">
        <f t="shared" si="5"/>
        <v>95.64471691331498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24.07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1.2538800000000001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23.001058395840044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48.13</v>
      </c>
      <c r="AB95" s="75">
        <f>-STOA!Q95</f>
        <v>0</v>
      </c>
      <c r="AC95">
        <f t="shared" si="3"/>
        <v>0.78594548252505625</v>
      </c>
      <c r="AD95">
        <f t="shared" si="4"/>
        <v>92.778992913314994</v>
      </c>
      <c r="AE95">
        <f>'IDT-1'!E95</f>
        <v>0</v>
      </c>
      <c r="AF95" s="24"/>
      <c r="AG95">
        <f t="shared" si="5"/>
        <v>92.778992913314994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21.18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1.2538800000000001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23.001058395840044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48.13</v>
      </c>
      <c r="AB96" s="75">
        <f>-STOA!Q96</f>
        <v>0</v>
      </c>
      <c r="AC96">
        <f t="shared" si="3"/>
        <v>0.76973348252505625</v>
      </c>
      <c r="AD96">
        <f t="shared" si="4"/>
        <v>90.865204913314983</v>
      </c>
      <c r="AE96">
        <f>'IDT-1'!E96</f>
        <v>0</v>
      </c>
      <c r="AF96" s="24"/>
      <c r="AG96">
        <f t="shared" si="5"/>
        <v>90.865204913314983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19.25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1.2538800000000001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23.001058395840044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48.13</v>
      </c>
      <c r="AB97" s="75">
        <f>-STOA!Q97</f>
        <v>0</v>
      </c>
      <c r="AC97">
        <f t="shared" si="3"/>
        <v>0.75360548252505621</v>
      </c>
      <c r="AD97">
        <f t="shared" si="4"/>
        <v>88.961332913314976</v>
      </c>
      <c r="AE97">
        <f>'IDT-1'!E97</f>
        <v>0</v>
      </c>
      <c r="AF97" s="24"/>
      <c r="AG97">
        <f t="shared" si="5"/>
        <v>88.961332913314976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17.329999999999998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1.2538800000000001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23.001058395840044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48.13</v>
      </c>
      <c r="AB98" s="75">
        <f>-STOA!Q98</f>
        <v>0</v>
      </c>
      <c r="AC98">
        <f t="shared" si="3"/>
        <v>0.73739348252505632</v>
      </c>
      <c r="AD98">
        <f t="shared" si="4"/>
        <v>87.047544913314994</v>
      </c>
      <c r="AE98">
        <f>'IDT-1'!E98</f>
        <v>0</v>
      </c>
      <c r="AF98" s="24"/>
      <c r="AG98">
        <f t="shared" si="5"/>
        <v>87.047544913314994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15.4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0.54076524098422496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1.5022800000000007</v>
      </c>
      <c r="AB99" s="75">
        <f t="shared" si="6"/>
        <v>0</v>
      </c>
      <c r="AC99">
        <f t="shared" si="6"/>
        <v>2.4180247232267485E-2</v>
      </c>
      <c r="AD99">
        <f t="shared" si="6"/>
        <v>2.854420613751957</v>
      </c>
      <c r="AE99">
        <f t="shared" si="6"/>
        <v>0</v>
      </c>
      <c r="AG99">
        <f t="shared" si="6"/>
        <v>2.854420613751957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0.80546249999999997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4.9997709259174412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5.6530075777706509E-2</v>
      </c>
      <c r="AD3">
        <f>SUM(B3:AB3,AI3:AV3)-AC3</f>
        <v>6.6732408501397344</v>
      </c>
      <c r="AE3">
        <f>'IDT-1'!D3</f>
        <v>0</v>
      </c>
      <c r="AF3" s="24"/>
      <c r="AG3">
        <f>SUM(AD3:AF3)</f>
        <v>6.6732408501397344</v>
      </c>
      <c r="AI3" s="34">
        <f>PXIL!L3</f>
        <v>0</v>
      </c>
      <c r="AJ3" s="34">
        <f>PXIL!R3</f>
        <v>0</v>
      </c>
      <c r="AK3" s="34">
        <f>RTM_IEX!L3</f>
        <v>1.73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4.9997709259174412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5.4094075777706502E-2</v>
      </c>
      <c r="AD4">
        <f t="shared" ref="AD4:AD67" si="1">SUM(B4:AB4,AI4:AV4)-AC4</f>
        <v>6.3856768501397347</v>
      </c>
      <c r="AE4">
        <f>'IDT-1'!D4</f>
        <v>0</v>
      </c>
      <c r="AF4" s="24"/>
      <c r="AG4">
        <f t="shared" ref="AG4:AG67" si="2">SUM(AD4:AF4)</f>
        <v>6.3856768501397347</v>
      </c>
      <c r="AI4" s="34">
        <f>PXIL!L4</f>
        <v>0</v>
      </c>
      <c r="AJ4" s="34">
        <f>PXIL!R4</f>
        <v>0</v>
      </c>
      <c r="AK4" s="34">
        <f>RTM_IEX!L4</f>
        <v>1.44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4.9997709259174412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5.4094075777706502E-2</v>
      </c>
      <c r="AD5">
        <f t="shared" si="1"/>
        <v>6.3856768501397347</v>
      </c>
      <c r="AE5">
        <f>'IDT-1'!D5</f>
        <v>0</v>
      </c>
      <c r="AF5" s="24"/>
      <c r="AG5">
        <f t="shared" si="2"/>
        <v>6.3856768501397347</v>
      </c>
      <c r="AI5" s="34">
        <f>PXIL!L5</f>
        <v>0</v>
      </c>
      <c r="AJ5" s="34">
        <f>PXIL!R5</f>
        <v>0</v>
      </c>
      <c r="AK5" s="34">
        <f>RTM_IEX!L5</f>
        <v>1.44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4.9997709259174412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5.3338075777706509E-2</v>
      </c>
      <c r="AD6">
        <f t="shared" si="1"/>
        <v>6.2964328501397349</v>
      </c>
      <c r="AE6">
        <f>'IDT-1'!D6</f>
        <v>0</v>
      </c>
      <c r="AF6" s="24"/>
      <c r="AG6">
        <f t="shared" si="2"/>
        <v>6.2964328501397349</v>
      </c>
      <c r="AI6" s="34">
        <f>PXIL!L6</f>
        <v>0</v>
      </c>
      <c r="AJ6" s="34">
        <f>PXIL!R6</f>
        <v>0</v>
      </c>
      <c r="AK6" s="34">
        <f>RTM_IEX!L6</f>
        <v>1.35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4.9997709259174412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5.3338075777706509E-2</v>
      </c>
      <c r="AD7">
        <f t="shared" si="1"/>
        <v>6.2964328501397349</v>
      </c>
      <c r="AE7">
        <f>'IDT-1'!D7</f>
        <v>0</v>
      </c>
      <c r="AF7" s="24"/>
      <c r="AG7">
        <f t="shared" si="2"/>
        <v>6.2964328501397349</v>
      </c>
      <c r="AI7" s="34">
        <f>PXIL!L7</f>
        <v>0</v>
      </c>
      <c r="AJ7" s="34">
        <f>PXIL!R7</f>
        <v>0</v>
      </c>
      <c r="AK7" s="34">
        <f>RTM_IEX!L7</f>
        <v>1.35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4.9997709259174412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5.2498075777706502E-2</v>
      </c>
      <c r="AD8">
        <f t="shared" si="1"/>
        <v>6.1972728501397345</v>
      </c>
      <c r="AE8">
        <f>'IDT-1'!D8</f>
        <v>0</v>
      </c>
      <c r="AF8" s="24"/>
      <c r="AG8">
        <f t="shared" si="2"/>
        <v>6.1972728501397345</v>
      </c>
      <c r="AI8" s="34">
        <f>PXIL!L8</f>
        <v>0</v>
      </c>
      <c r="AJ8" s="34">
        <f>PXIL!R8</f>
        <v>0</v>
      </c>
      <c r="AK8" s="34">
        <f>RTM_IEX!L8</f>
        <v>1.25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4.9997709259174412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5.2498075777706502E-2</v>
      </c>
      <c r="AD9">
        <f t="shared" si="1"/>
        <v>6.1972728501397345</v>
      </c>
      <c r="AE9">
        <f>'IDT-1'!D9</f>
        <v>0</v>
      </c>
      <c r="AF9" s="24"/>
      <c r="AG9">
        <f t="shared" si="2"/>
        <v>6.1972728501397345</v>
      </c>
      <c r="AI9" s="34">
        <f>PXIL!L9</f>
        <v>0</v>
      </c>
      <c r="AJ9" s="34">
        <f>PXIL!R9</f>
        <v>0</v>
      </c>
      <c r="AK9" s="34">
        <f>RTM_IEX!L9</f>
        <v>1.25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4.9997709259174412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5.2498075777706502E-2</v>
      </c>
      <c r="AD10">
        <f t="shared" si="1"/>
        <v>6.1972728501397345</v>
      </c>
      <c r="AE10">
        <f>'IDT-1'!D10</f>
        <v>0</v>
      </c>
      <c r="AF10" s="24"/>
      <c r="AG10">
        <f t="shared" si="2"/>
        <v>6.1972728501397345</v>
      </c>
      <c r="AI10" s="34">
        <f>PXIL!L10</f>
        <v>0</v>
      </c>
      <c r="AJ10" s="34">
        <f>PXIL!R10</f>
        <v>0</v>
      </c>
      <c r="AK10" s="34">
        <f>RTM_IEX!L10</f>
        <v>1.25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4.9997709259174412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5.2498075777706502E-2</v>
      </c>
      <c r="AD11">
        <f t="shared" si="1"/>
        <v>6.1972728501397345</v>
      </c>
      <c r="AE11">
        <f>'IDT-1'!D11</f>
        <v>0</v>
      </c>
      <c r="AF11" s="24"/>
      <c r="AG11">
        <f t="shared" si="2"/>
        <v>6.1972728501397345</v>
      </c>
      <c r="AI11" s="34">
        <f>PXIL!L11</f>
        <v>0</v>
      </c>
      <c r="AJ11" s="34">
        <f>PXIL!R11</f>
        <v>0</v>
      </c>
      <c r="AK11" s="34">
        <f>RTM_IEX!L11</f>
        <v>1.25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4.9997709259174412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5.2498075777706502E-2</v>
      </c>
      <c r="AD12">
        <f t="shared" si="1"/>
        <v>6.1972728501397345</v>
      </c>
      <c r="AE12">
        <f>'IDT-1'!D12</f>
        <v>0</v>
      </c>
      <c r="AF12" s="24"/>
      <c r="AG12">
        <f t="shared" si="2"/>
        <v>6.1972728501397345</v>
      </c>
      <c r="AI12" s="34">
        <f>PXIL!L12</f>
        <v>0</v>
      </c>
      <c r="AJ12" s="34">
        <f>PXIL!R12</f>
        <v>0</v>
      </c>
      <c r="AK12" s="34">
        <f>RTM_IEX!L12</f>
        <v>1.25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4.9997709259174412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5.2498075777706502E-2</v>
      </c>
      <c r="AD13">
        <f t="shared" si="1"/>
        <v>6.1972728501397345</v>
      </c>
      <c r="AE13">
        <f>'IDT-1'!D13</f>
        <v>0</v>
      </c>
      <c r="AF13" s="24"/>
      <c r="AG13">
        <f t="shared" si="2"/>
        <v>6.1972728501397345</v>
      </c>
      <c r="AI13" s="34">
        <f>PXIL!L13</f>
        <v>0</v>
      </c>
      <c r="AJ13" s="34">
        <f>PXIL!R13</f>
        <v>0</v>
      </c>
      <c r="AK13" s="34">
        <f>RTM_IEX!L13</f>
        <v>1.25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4.9997709259174412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5.2498075777706502E-2</v>
      </c>
      <c r="AD14">
        <f t="shared" si="1"/>
        <v>6.1972728501397345</v>
      </c>
      <c r="AE14">
        <f>'IDT-1'!D14</f>
        <v>0</v>
      </c>
      <c r="AF14" s="24"/>
      <c r="AG14">
        <f t="shared" si="2"/>
        <v>6.1972728501397345</v>
      </c>
      <c r="AI14" s="34">
        <f>PXIL!L14</f>
        <v>0</v>
      </c>
      <c r="AJ14" s="34">
        <f>PXIL!R14</f>
        <v>0</v>
      </c>
      <c r="AK14" s="34">
        <f>RTM_IEX!L14</f>
        <v>1.25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4.9997709259174412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5.2498075777706502E-2</v>
      </c>
      <c r="AD15">
        <f t="shared" si="1"/>
        <v>6.1972728501397345</v>
      </c>
      <c r="AE15">
        <f>'IDT-1'!D15</f>
        <v>0</v>
      </c>
      <c r="AF15" s="24"/>
      <c r="AG15">
        <f t="shared" si="2"/>
        <v>6.1972728501397345</v>
      </c>
      <c r="AI15" s="34">
        <f>PXIL!L15</f>
        <v>0</v>
      </c>
      <c r="AJ15" s="34">
        <f>PXIL!R15</f>
        <v>0</v>
      </c>
      <c r="AK15" s="34">
        <f>RTM_IEX!L15</f>
        <v>1.25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4.9997709259174412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5.2498075777706502E-2</v>
      </c>
      <c r="AD16">
        <f t="shared" si="1"/>
        <v>6.1972728501397345</v>
      </c>
      <c r="AE16">
        <f>'IDT-1'!D16</f>
        <v>0</v>
      </c>
      <c r="AF16" s="24"/>
      <c r="AG16">
        <f t="shared" si="2"/>
        <v>6.1972728501397345</v>
      </c>
      <c r="AI16" s="34">
        <f>PXIL!L16</f>
        <v>0</v>
      </c>
      <c r="AJ16" s="34">
        <f>PXIL!R16</f>
        <v>0</v>
      </c>
      <c r="AK16" s="34">
        <f>RTM_IEX!L16</f>
        <v>1.25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4.9997709259174412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5.2498075777706502E-2</v>
      </c>
      <c r="AD17">
        <f t="shared" si="1"/>
        <v>6.1972728501397345</v>
      </c>
      <c r="AE17">
        <f>'IDT-1'!D17</f>
        <v>0</v>
      </c>
      <c r="AF17" s="24"/>
      <c r="AG17">
        <f t="shared" si="2"/>
        <v>6.1972728501397345</v>
      </c>
      <c r="AI17" s="34">
        <f>PXIL!L17</f>
        <v>0</v>
      </c>
      <c r="AJ17" s="34">
        <f>PXIL!R17</f>
        <v>0</v>
      </c>
      <c r="AK17" s="34">
        <f>RTM_IEX!L17</f>
        <v>1.25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4.9997709259174412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5.4094075777706502E-2</v>
      </c>
      <c r="AD18">
        <f t="shared" si="1"/>
        <v>6.3856768501397347</v>
      </c>
      <c r="AE18">
        <f>'IDT-1'!D18</f>
        <v>0</v>
      </c>
      <c r="AF18" s="24"/>
      <c r="AG18">
        <f t="shared" si="2"/>
        <v>6.3856768501397347</v>
      </c>
      <c r="AI18" s="34">
        <f>PXIL!L18</f>
        <v>0</v>
      </c>
      <c r="AJ18" s="34">
        <f>PXIL!R18</f>
        <v>0</v>
      </c>
      <c r="AK18" s="34">
        <f>RTM_IEX!L18</f>
        <v>1.44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4.9997709259174412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5.6530075777706509E-2</v>
      </c>
      <c r="AD19">
        <f t="shared" si="1"/>
        <v>6.6732408501397344</v>
      </c>
      <c r="AE19">
        <f>'IDT-1'!D19</f>
        <v>0</v>
      </c>
      <c r="AF19" s="24"/>
      <c r="AG19">
        <f t="shared" si="2"/>
        <v>6.6732408501397344</v>
      </c>
      <c r="AI19" s="34">
        <f>PXIL!L19</f>
        <v>0</v>
      </c>
      <c r="AJ19" s="34">
        <f>PXIL!R19</f>
        <v>0</v>
      </c>
      <c r="AK19" s="34">
        <f>RTM_IEX!L19</f>
        <v>1.73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4.9997709259174412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5.8210075777706503E-2</v>
      </c>
      <c r="AD20">
        <f t="shared" si="1"/>
        <v>6.8715608501397343</v>
      </c>
      <c r="AE20">
        <f>'IDT-1'!D20</f>
        <v>0</v>
      </c>
      <c r="AF20" s="24"/>
      <c r="AG20">
        <f t="shared" si="2"/>
        <v>6.8715608501397343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4.9997709259174412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6.2242075777706504E-2</v>
      </c>
      <c r="AD21">
        <f t="shared" si="1"/>
        <v>7.3475288501397351</v>
      </c>
      <c r="AE21">
        <f>'IDT-1'!D21</f>
        <v>0</v>
      </c>
      <c r="AF21" s="24"/>
      <c r="AG21">
        <f t="shared" si="2"/>
        <v>7.3475288501397351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4.9997709259174412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7.7614075777706515E-2</v>
      </c>
      <c r="AD22">
        <f t="shared" si="1"/>
        <v>9.1621568501397341</v>
      </c>
      <c r="AE22">
        <f>'IDT-1'!D22</f>
        <v>0</v>
      </c>
      <c r="AF22" s="24"/>
      <c r="AG22">
        <f t="shared" si="2"/>
        <v>9.1621568501397341</v>
      </c>
      <c r="AI22" s="34">
        <f>PXIL!L22</f>
        <v>0</v>
      </c>
      <c r="AJ22" s="34">
        <f>PXIL!R22</f>
        <v>0</v>
      </c>
      <c r="AK22" s="34">
        <f>RTM_IEX!L22</f>
        <v>4.24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4.9997709259174412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8.6434075777706509E-2</v>
      </c>
      <c r="AD23">
        <f t="shared" si="1"/>
        <v>10.203336850139735</v>
      </c>
      <c r="AE23">
        <f>'IDT-1'!D23</f>
        <v>0</v>
      </c>
      <c r="AF23" s="24"/>
      <c r="AG23">
        <f t="shared" si="2"/>
        <v>10.203336850139735</v>
      </c>
      <c r="AI23" s="34">
        <f>PXIL!L23</f>
        <v>0</v>
      </c>
      <c r="AJ23" s="34">
        <f>PXIL!R23</f>
        <v>0</v>
      </c>
      <c r="AK23" s="34">
        <f>RTM_IEX!L23</f>
        <v>5.29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4.9997709259174412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0.10995407577770649</v>
      </c>
      <c r="AD24">
        <f t="shared" si="1"/>
        <v>12.979816850139736</v>
      </c>
      <c r="AE24">
        <f>'IDT-1'!D24</f>
        <v>0</v>
      </c>
      <c r="AF24" s="24"/>
      <c r="AG24">
        <f t="shared" si="2"/>
        <v>12.979816850139736</v>
      </c>
      <c r="AI24" s="34">
        <f>PXIL!L24</f>
        <v>0</v>
      </c>
      <c r="AJ24" s="34">
        <f>PXIL!R24</f>
        <v>0</v>
      </c>
      <c r="AK24" s="34">
        <f>RTM_IEX!L24</f>
        <v>8.09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4.9997709259174412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0.1293580757777065</v>
      </c>
      <c r="AD25">
        <f t="shared" si="1"/>
        <v>15.270412850139735</v>
      </c>
      <c r="AE25">
        <f>'IDT-1'!D25</f>
        <v>0</v>
      </c>
      <c r="AF25" s="24"/>
      <c r="AG25">
        <f t="shared" si="2"/>
        <v>15.270412850139735</v>
      </c>
      <c r="AI25" s="34">
        <f>PXIL!L25</f>
        <v>0</v>
      </c>
      <c r="AJ25" s="34">
        <f>PXIL!R25</f>
        <v>0</v>
      </c>
      <c r="AK25" s="34">
        <f>RTM_IEX!L25</f>
        <v>10.4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4.9997709259174412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0.14145407577770649</v>
      </c>
      <c r="AD26">
        <f t="shared" si="1"/>
        <v>16.698316850139737</v>
      </c>
      <c r="AE26">
        <f>'IDT-1'!D26</f>
        <v>0</v>
      </c>
      <c r="AF26" s="24"/>
      <c r="AG26">
        <f t="shared" si="2"/>
        <v>16.698316850139737</v>
      </c>
      <c r="AI26" s="34">
        <f>PXIL!L26</f>
        <v>0</v>
      </c>
      <c r="AJ26" s="34">
        <f>PXIL!R26</f>
        <v>0</v>
      </c>
      <c r="AK26" s="34">
        <f>RTM_IEX!L26</f>
        <v>11.84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0.16564799999999999</v>
      </c>
      <c r="AD27">
        <f t="shared" si="1"/>
        <v>19.554351999999998</v>
      </c>
      <c r="AE27">
        <f>'IDT-1'!D27</f>
        <v>0</v>
      </c>
      <c r="AF27" s="24"/>
      <c r="AG27">
        <f t="shared" si="2"/>
        <v>19.554351999999998</v>
      </c>
      <c r="AI27" s="34">
        <f>PXIL!L27</f>
        <v>0</v>
      </c>
      <c r="AJ27" s="34">
        <f>PXIL!R27</f>
        <v>0</v>
      </c>
      <c r="AK27" s="34">
        <f>RTM_IEX!L27</f>
        <v>14.72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0.17379600000000001</v>
      </c>
      <c r="AD28">
        <f t="shared" si="1"/>
        <v>20.516203999999998</v>
      </c>
      <c r="AE28">
        <f>'IDT-1'!D28</f>
        <v>0</v>
      </c>
      <c r="AF28" s="24"/>
      <c r="AG28">
        <f t="shared" si="2"/>
        <v>20.516203999999998</v>
      </c>
      <c r="AI28" s="34">
        <f>PXIL!L28</f>
        <v>0</v>
      </c>
      <c r="AJ28" s="34">
        <f>PXIL!R28</f>
        <v>0</v>
      </c>
      <c r="AK28" s="34">
        <f>RTM_IEX!L28</f>
        <v>15.69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0.18513599999999997</v>
      </c>
      <c r="AD29">
        <f t="shared" si="1"/>
        <v>21.854863999999999</v>
      </c>
      <c r="AE29">
        <f>'IDT-1'!D29</f>
        <v>0</v>
      </c>
      <c r="AF29" s="24"/>
      <c r="AG29">
        <f t="shared" si="2"/>
        <v>21.854863999999999</v>
      </c>
      <c r="AI29" s="34">
        <f>PXIL!L29</f>
        <v>0</v>
      </c>
      <c r="AJ29" s="34">
        <f>PXIL!R29</f>
        <v>0</v>
      </c>
      <c r="AK29" s="34">
        <f>RTM_IEX!L29</f>
        <v>17.04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0.19966799999999996</v>
      </c>
      <c r="AD30">
        <f t="shared" si="1"/>
        <v>23.570332000000001</v>
      </c>
      <c r="AE30">
        <f>'IDT-1'!D30</f>
        <v>0</v>
      </c>
      <c r="AF30" s="24"/>
      <c r="AG30">
        <f t="shared" si="2"/>
        <v>23.570332000000001</v>
      </c>
      <c r="AI30" s="34">
        <f>PXIL!L30</f>
        <v>0</v>
      </c>
      <c r="AJ30" s="34">
        <f>PXIL!R30</f>
        <v>0</v>
      </c>
      <c r="AK30" s="34">
        <f>RTM_IEX!L30</f>
        <v>18.77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4.9999191003964079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0.32</v>
      </c>
      <c r="AB31" s="75">
        <f>-STOA!R31</f>
        <v>0</v>
      </c>
      <c r="AC31">
        <f t="shared" si="0"/>
        <v>0.20479132044332979</v>
      </c>
      <c r="AD31">
        <f t="shared" si="1"/>
        <v>24.175127779953076</v>
      </c>
      <c r="AE31">
        <f>'IDT-1'!D31</f>
        <v>0</v>
      </c>
      <c r="AF31" s="24"/>
      <c r="AG31">
        <f t="shared" si="2"/>
        <v>24.175127779953076</v>
      </c>
      <c r="AI31" s="34">
        <f>PXIL!L31</f>
        <v>0</v>
      </c>
      <c r="AJ31" s="34">
        <f>PXIL!R31</f>
        <v>0</v>
      </c>
      <c r="AK31" s="34">
        <f>RTM_IEX!L31</f>
        <v>19.059999999999999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4.9999191003964079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0.7</v>
      </c>
      <c r="AB32" s="75">
        <f>-STOA!R32</f>
        <v>0</v>
      </c>
      <c r="AC32">
        <f t="shared" si="0"/>
        <v>0.2095793204433298</v>
      </c>
      <c r="AD32">
        <f t="shared" si="1"/>
        <v>24.740339779953079</v>
      </c>
      <c r="AE32">
        <f>'IDT-1'!D32</f>
        <v>0</v>
      </c>
      <c r="AF32" s="24"/>
      <c r="AG32">
        <f t="shared" si="2"/>
        <v>24.740339779953079</v>
      </c>
      <c r="AI32" s="34">
        <f>PXIL!L32</f>
        <v>0</v>
      </c>
      <c r="AJ32" s="34">
        <f>PXIL!R32</f>
        <v>0</v>
      </c>
      <c r="AK32" s="34">
        <f>RTM_IEX!L32</f>
        <v>19.25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1.06</v>
      </c>
      <c r="AB33" s="75">
        <f>-STOA!R33</f>
        <v>0</v>
      </c>
      <c r="AC33">
        <f t="shared" si="0"/>
        <v>0.20941132044332983</v>
      </c>
      <c r="AD33">
        <f t="shared" si="1"/>
        <v>24.720507779953081</v>
      </c>
      <c r="AE33">
        <f>'IDT-1'!D33</f>
        <v>0</v>
      </c>
      <c r="AF33" s="24"/>
      <c r="AG33">
        <f t="shared" si="2"/>
        <v>24.720507779953081</v>
      </c>
      <c r="AI33" s="34">
        <f>PXIL!L33</f>
        <v>0</v>
      </c>
      <c r="AJ33" s="34">
        <f>PXIL!R33</f>
        <v>0</v>
      </c>
      <c r="AK33" s="34">
        <f>RTM_IEX!L33</f>
        <v>18.87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1.45</v>
      </c>
      <c r="AB34" s="75">
        <f>-STOA!R34</f>
        <v>0</v>
      </c>
      <c r="AC34">
        <f t="shared" si="0"/>
        <v>0.20537932044332982</v>
      </c>
      <c r="AD34">
        <f t="shared" si="1"/>
        <v>24.244539779953076</v>
      </c>
      <c r="AE34">
        <f>'IDT-1'!D34</f>
        <v>0</v>
      </c>
      <c r="AF34" s="24"/>
      <c r="AG34">
        <f t="shared" si="2"/>
        <v>24.244539779953076</v>
      </c>
      <c r="AI34" s="34">
        <f>PXIL!L34</f>
        <v>0</v>
      </c>
      <c r="AJ34" s="34">
        <f>PXIL!R34</f>
        <v>0</v>
      </c>
      <c r="AK34" s="34">
        <f>RTM_IEX!L34</f>
        <v>18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4.9999191003964079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1.99</v>
      </c>
      <c r="AB35" s="75">
        <f>-STOA!R35</f>
        <v>0</v>
      </c>
      <c r="AC35">
        <f t="shared" si="0"/>
        <v>0.19613932044332982</v>
      </c>
      <c r="AD35">
        <f t="shared" si="1"/>
        <v>23.153779779953076</v>
      </c>
      <c r="AE35">
        <f>'IDT-1'!D35</f>
        <v>0</v>
      </c>
      <c r="AF35" s="24"/>
      <c r="AG35">
        <f t="shared" si="2"/>
        <v>23.153779779953076</v>
      </c>
      <c r="AI35" s="34">
        <f>PXIL!L35</f>
        <v>0</v>
      </c>
      <c r="AJ35" s="34">
        <f>PXIL!R35</f>
        <v>0</v>
      </c>
      <c r="AK35" s="34">
        <f>RTM_IEX!L35</f>
        <v>16.36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4.9999191003964079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2.54</v>
      </c>
      <c r="AB36" s="75">
        <f>-STOA!R36</f>
        <v>0</v>
      </c>
      <c r="AC36">
        <f t="shared" si="0"/>
        <v>0.18782332044332983</v>
      </c>
      <c r="AD36">
        <f t="shared" si="1"/>
        <v>22.172095779953079</v>
      </c>
      <c r="AE36">
        <f>'IDT-1'!D36</f>
        <v>0</v>
      </c>
      <c r="AF36" s="24"/>
      <c r="AG36">
        <f t="shared" si="2"/>
        <v>22.172095779953079</v>
      </c>
      <c r="AI36" s="34">
        <f>PXIL!L36</f>
        <v>0</v>
      </c>
      <c r="AJ36" s="34">
        <f>PXIL!R36</f>
        <v>0</v>
      </c>
      <c r="AK36" s="34">
        <f>RTM_IEX!L36</f>
        <v>14.82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3.1</v>
      </c>
      <c r="AB37" s="75">
        <f>-STOA!R37</f>
        <v>0</v>
      </c>
      <c r="AC37">
        <f t="shared" si="0"/>
        <v>0.1764</v>
      </c>
      <c r="AD37">
        <f t="shared" si="1"/>
        <v>20.823599999999999</v>
      </c>
      <c r="AE37">
        <f>'IDT-1'!D37</f>
        <v>0</v>
      </c>
      <c r="AF37" s="24"/>
      <c r="AG37">
        <f t="shared" si="2"/>
        <v>20.823599999999999</v>
      </c>
      <c r="AI37" s="34">
        <f>PXIL!L37</f>
        <v>0</v>
      </c>
      <c r="AJ37" s="34">
        <f>PXIL!R37</f>
        <v>0</v>
      </c>
      <c r="AK37" s="34">
        <f>RTM_IEX!L37</f>
        <v>12.9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3.65</v>
      </c>
      <c r="AB38" s="75">
        <f>-STOA!R38</f>
        <v>0</v>
      </c>
      <c r="AC38">
        <f t="shared" si="0"/>
        <v>0.16564800000000002</v>
      </c>
      <c r="AD38">
        <f t="shared" si="1"/>
        <v>19.554351999999998</v>
      </c>
      <c r="AE38">
        <f>'IDT-1'!D38</f>
        <v>0</v>
      </c>
      <c r="AF38" s="24"/>
      <c r="AG38">
        <f t="shared" si="2"/>
        <v>19.554351999999998</v>
      </c>
      <c r="AI38" s="34">
        <f>PXIL!L38</f>
        <v>0</v>
      </c>
      <c r="AJ38" s="34">
        <f>PXIL!R38</f>
        <v>0</v>
      </c>
      <c r="AK38" s="34">
        <f>RTM_IEX!L38</f>
        <v>11.07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4.1900000000000004</v>
      </c>
      <c r="AB39" s="75">
        <f>-STOA!R39</f>
        <v>0</v>
      </c>
      <c r="AC39">
        <f t="shared" si="0"/>
        <v>0.16455599999999998</v>
      </c>
      <c r="AD39">
        <f t="shared" si="1"/>
        <v>19.425444000000002</v>
      </c>
      <c r="AE39">
        <f>'IDT-1'!D39</f>
        <v>0</v>
      </c>
      <c r="AF39" s="24"/>
      <c r="AG39">
        <f t="shared" si="2"/>
        <v>19.425444000000002</v>
      </c>
      <c r="AI39" s="34">
        <f>PXIL!L39</f>
        <v>0</v>
      </c>
      <c r="AJ39" s="34">
        <f>PXIL!R39</f>
        <v>0</v>
      </c>
      <c r="AK39" s="34">
        <f>RTM_IEX!L39</f>
        <v>10.4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4.7300000000000004</v>
      </c>
      <c r="AB40" s="75">
        <f>-STOA!R40</f>
        <v>0</v>
      </c>
      <c r="AC40">
        <f t="shared" si="0"/>
        <v>0.16094399999999998</v>
      </c>
      <c r="AD40">
        <f t="shared" si="1"/>
        <v>18.999056</v>
      </c>
      <c r="AE40">
        <f>'IDT-1'!D40</f>
        <v>0</v>
      </c>
      <c r="AF40" s="24"/>
      <c r="AG40">
        <f t="shared" si="2"/>
        <v>18.999056</v>
      </c>
      <c r="AI40" s="34">
        <f>PXIL!L40</f>
        <v>0</v>
      </c>
      <c r="AJ40" s="34">
        <f>PXIL!R40</f>
        <v>0</v>
      </c>
      <c r="AK40" s="34">
        <f>RTM_IEX!L40</f>
        <v>9.43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5.24</v>
      </c>
      <c r="AB41" s="75">
        <f>-STOA!R41</f>
        <v>0</v>
      </c>
      <c r="AC41">
        <f t="shared" si="0"/>
        <v>0.15472799999999998</v>
      </c>
      <c r="AD41">
        <f t="shared" si="1"/>
        <v>18.265272000000003</v>
      </c>
      <c r="AE41">
        <f>'IDT-1'!D41</f>
        <v>0</v>
      </c>
      <c r="AF41" s="24"/>
      <c r="AG41">
        <f t="shared" si="2"/>
        <v>18.265272000000003</v>
      </c>
      <c r="AI41" s="34">
        <f>PXIL!L41</f>
        <v>0</v>
      </c>
      <c r="AJ41" s="34">
        <f>PXIL!R41</f>
        <v>0</v>
      </c>
      <c r="AK41" s="34">
        <f>RTM_IEX!L41</f>
        <v>8.18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5.75</v>
      </c>
      <c r="AB42" s="75">
        <f>-STOA!R42</f>
        <v>0</v>
      </c>
      <c r="AC42">
        <f t="shared" si="0"/>
        <v>0.15338399999999999</v>
      </c>
      <c r="AD42">
        <f t="shared" si="1"/>
        <v>18.106615999999999</v>
      </c>
      <c r="AE42">
        <f>'IDT-1'!D42</f>
        <v>0</v>
      </c>
      <c r="AF42" s="24"/>
      <c r="AG42">
        <f t="shared" si="2"/>
        <v>18.106615999999999</v>
      </c>
      <c r="AI42" s="34">
        <f>PXIL!L42</f>
        <v>0</v>
      </c>
      <c r="AJ42" s="34">
        <f>PXIL!R42</f>
        <v>0</v>
      </c>
      <c r="AK42" s="34">
        <f>RTM_IEX!L42</f>
        <v>7.51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6.17</v>
      </c>
      <c r="AB43" s="75">
        <f>-STOA!R43</f>
        <v>0</v>
      </c>
      <c r="AC43">
        <f t="shared" si="0"/>
        <v>0.15203999999999998</v>
      </c>
      <c r="AD43">
        <f t="shared" si="1"/>
        <v>17.947960000000002</v>
      </c>
      <c r="AE43">
        <f>'IDT-1'!D43</f>
        <v>0</v>
      </c>
      <c r="AF43" s="24"/>
      <c r="AG43">
        <f t="shared" si="2"/>
        <v>17.947960000000002</v>
      </c>
      <c r="AI43" s="34">
        <f>PXIL!L43</f>
        <v>0</v>
      </c>
      <c r="AJ43" s="34">
        <f>PXIL!R43</f>
        <v>0</v>
      </c>
      <c r="AK43" s="34">
        <f>RTM_IEX!L43</f>
        <v>6.93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6.56</v>
      </c>
      <c r="AB44" s="75">
        <f>-STOA!R44</f>
        <v>0</v>
      </c>
      <c r="AC44">
        <f t="shared" si="0"/>
        <v>0.14800799999999997</v>
      </c>
      <c r="AD44">
        <f t="shared" si="1"/>
        <v>17.471991999999997</v>
      </c>
      <c r="AE44">
        <f>'IDT-1'!D44</f>
        <v>0</v>
      </c>
      <c r="AF44" s="24"/>
      <c r="AG44">
        <f t="shared" si="2"/>
        <v>17.471991999999997</v>
      </c>
      <c r="AI44" s="34">
        <f>PXIL!L44</f>
        <v>0</v>
      </c>
      <c r="AJ44" s="34">
        <f>PXIL!R44</f>
        <v>0</v>
      </c>
      <c r="AK44" s="34">
        <f>RTM_IEX!L44</f>
        <v>6.06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6.93</v>
      </c>
      <c r="AB45" s="75">
        <f>-STOA!R45</f>
        <v>0</v>
      </c>
      <c r="AC45">
        <f t="shared" si="0"/>
        <v>0.14061599999999999</v>
      </c>
      <c r="AD45">
        <f t="shared" si="1"/>
        <v>16.599383999999997</v>
      </c>
      <c r="AE45">
        <f>'IDT-1'!D45</f>
        <v>0</v>
      </c>
      <c r="AF45" s="24"/>
      <c r="AG45">
        <f t="shared" si="2"/>
        <v>16.599383999999997</v>
      </c>
      <c r="AI45" s="34">
        <f>PXIL!L45</f>
        <v>0</v>
      </c>
      <c r="AJ45" s="34">
        <f>PXIL!R45</f>
        <v>0</v>
      </c>
      <c r="AK45" s="34">
        <f>RTM_IEX!L45</f>
        <v>4.8099999999999996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7.25</v>
      </c>
      <c r="AB46" s="75">
        <f>-STOA!R46</f>
        <v>0</v>
      </c>
      <c r="AC46">
        <f t="shared" si="0"/>
        <v>0.128772</v>
      </c>
      <c r="AD46">
        <f t="shared" si="1"/>
        <v>15.201228</v>
      </c>
      <c r="AE46">
        <f>'IDT-1'!D46</f>
        <v>0</v>
      </c>
      <c r="AF46" s="24"/>
      <c r="AG46">
        <f t="shared" si="2"/>
        <v>15.201228</v>
      </c>
      <c r="AI46" s="34">
        <f>PXIL!L46</f>
        <v>0</v>
      </c>
      <c r="AJ46" s="34">
        <f>PXIL!R46</f>
        <v>0</v>
      </c>
      <c r="AK46" s="34">
        <f>RTM_IEX!L46</f>
        <v>3.08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7.56</v>
      </c>
      <c r="AB47" s="75">
        <f>-STOA!R47</f>
        <v>0</v>
      </c>
      <c r="AC47">
        <f t="shared" si="0"/>
        <v>0.12490799999999999</v>
      </c>
      <c r="AD47">
        <f t="shared" si="1"/>
        <v>14.745092</v>
      </c>
      <c r="AE47">
        <f>'IDT-1'!D47</f>
        <v>0</v>
      </c>
      <c r="AF47" s="24"/>
      <c r="AG47">
        <f t="shared" si="2"/>
        <v>14.745092</v>
      </c>
      <c r="AI47" s="34">
        <f>PXIL!L47</f>
        <v>0</v>
      </c>
      <c r="AJ47" s="34">
        <f>PXIL!R47</f>
        <v>0</v>
      </c>
      <c r="AK47" s="34">
        <f>RTM_IEX!L47</f>
        <v>2.31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7.83</v>
      </c>
      <c r="AB48" s="75">
        <f>-STOA!R48</f>
        <v>0</v>
      </c>
      <c r="AC48">
        <f t="shared" si="0"/>
        <v>0.12314399999999999</v>
      </c>
      <c r="AD48">
        <f t="shared" si="1"/>
        <v>14.536856</v>
      </c>
      <c r="AE48">
        <f>'IDT-1'!D48</f>
        <v>0</v>
      </c>
      <c r="AF48" s="24"/>
      <c r="AG48">
        <f t="shared" si="2"/>
        <v>14.536856</v>
      </c>
      <c r="AI48" s="34">
        <f>PXIL!L48</f>
        <v>0</v>
      </c>
      <c r="AJ48" s="34">
        <f>PXIL!R48</f>
        <v>0</v>
      </c>
      <c r="AK48" s="34">
        <f>RTM_IEX!L48</f>
        <v>1.83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8.0299999999999994</v>
      </c>
      <c r="AB49" s="75">
        <f>-STOA!R49</f>
        <v>0</v>
      </c>
      <c r="AC49">
        <f t="shared" si="0"/>
        <v>0.117516</v>
      </c>
      <c r="AD49">
        <f t="shared" si="1"/>
        <v>13.872483999999998</v>
      </c>
      <c r="AE49">
        <f>'IDT-1'!D49</f>
        <v>0</v>
      </c>
      <c r="AF49" s="24"/>
      <c r="AG49">
        <f t="shared" si="2"/>
        <v>13.872483999999998</v>
      </c>
      <c r="AI49" s="34">
        <f>PXIL!L49</f>
        <v>0</v>
      </c>
      <c r="AJ49" s="34">
        <f>PXIL!R49</f>
        <v>0</v>
      </c>
      <c r="AK49" s="34">
        <f>RTM_IEX!L49</f>
        <v>0.96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8.24</v>
      </c>
      <c r="AB50" s="75">
        <f>-STOA!R50</f>
        <v>0</v>
      </c>
      <c r="AC50">
        <f t="shared" si="0"/>
        <v>0.11524799999999999</v>
      </c>
      <c r="AD50">
        <f t="shared" si="1"/>
        <v>13.604752000000001</v>
      </c>
      <c r="AE50">
        <f>'IDT-1'!D50</f>
        <v>0</v>
      </c>
      <c r="AF50" s="24"/>
      <c r="AG50">
        <f t="shared" si="2"/>
        <v>13.604752000000001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8.27</v>
      </c>
      <c r="AB51" s="75">
        <f>-STOA!R51</f>
        <v>0</v>
      </c>
      <c r="AC51">
        <f t="shared" si="0"/>
        <v>0.11549999999999998</v>
      </c>
      <c r="AD51">
        <f t="shared" si="1"/>
        <v>13.634499999999999</v>
      </c>
      <c r="AE51">
        <f>'IDT-1'!D51</f>
        <v>0</v>
      </c>
      <c r="AF51" s="24"/>
      <c r="AG51">
        <f t="shared" si="2"/>
        <v>13.634499999999999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8.43</v>
      </c>
      <c r="AB52" s="75">
        <f>-STOA!R52</f>
        <v>0</v>
      </c>
      <c r="AC52">
        <f t="shared" si="0"/>
        <v>0.112812</v>
      </c>
      <c r="AD52">
        <f t="shared" si="1"/>
        <v>13.317188</v>
      </c>
      <c r="AE52">
        <f>'IDT-1'!D52</f>
        <v>0</v>
      </c>
      <c r="AF52" s="24"/>
      <c r="AG52">
        <f t="shared" si="2"/>
        <v>13.317188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7.48</v>
      </c>
      <c r="AB53" s="75">
        <f>-STOA!R53</f>
        <v>0</v>
      </c>
      <c r="AC53">
        <f t="shared" si="0"/>
        <v>0.12104399999999998</v>
      </c>
      <c r="AD53">
        <f t="shared" si="1"/>
        <v>14.288956000000001</v>
      </c>
      <c r="AE53">
        <f>'IDT-1'!D53</f>
        <v>0</v>
      </c>
      <c r="AF53" s="24"/>
      <c r="AG53">
        <f t="shared" si="2"/>
        <v>14.288956000000001</v>
      </c>
      <c r="AI53" s="34">
        <f>PXIL!L53</f>
        <v>0</v>
      </c>
      <c r="AJ53" s="34">
        <f>PXIL!R53</f>
        <v>0</v>
      </c>
      <c r="AK53" s="34">
        <f>RTM_IEX!L53</f>
        <v>1.93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4.3</v>
      </c>
      <c r="AB54" s="75">
        <f>-STOA!R54</f>
        <v>0</v>
      </c>
      <c r="AC54">
        <f t="shared" si="0"/>
        <v>0.11852399999999999</v>
      </c>
      <c r="AD54">
        <f t="shared" si="1"/>
        <v>13.991475999999999</v>
      </c>
      <c r="AE54">
        <f>'IDT-1'!D54</f>
        <v>0</v>
      </c>
      <c r="AF54" s="24"/>
      <c r="AG54">
        <f t="shared" si="2"/>
        <v>13.991475999999999</v>
      </c>
      <c r="AI54" s="34">
        <f>PXIL!L54</f>
        <v>0</v>
      </c>
      <c r="AJ54" s="34">
        <f>PXIL!R54</f>
        <v>0</v>
      </c>
      <c r="AK54" s="34">
        <f>RTM_IEX!L54</f>
        <v>4.8099999999999996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3.99</v>
      </c>
      <c r="AB55" s="75">
        <f>-STOA!R55</f>
        <v>0</v>
      </c>
      <c r="AC55">
        <f t="shared" si="0"/>
        <v>0.11592</v>
      </c>
      <c r="AD55">
        <f t="shared" si="1"/>
        <v>13.684080000000002</v>
      </c>
      <c r="AE55">
        <f>'IDT-1'!D55</f>
        <v>0</v>
      </c>
      <c r="AF55" s="24"/>
      <c r="AG55">
        <f t="shared" si="2"/>
        <v>13.684080000000002</v>
      </c>
      <c r="AI55" s="34">
        <f>PXIL!L55</f>
        <v>0</v>
      </c>
      <c r="AJ55" s="34">
        <f>PXIL!R55</f>
        <v>0</v>
      </c>
      <c r="AK55" s="34">
        <f>RTM_IEX!L55</f>
        <v>4.8099999999999996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2.7</v>
      </c>
      <c r="AB56" s="75">
        <f>-STOA!R56</f>
        <v>0</v>
      </c>
      <c r="AC56">
        <f t="shared" si="0"/>
        <v>0.105084</v>
      </c>
      <c r="AD56">
        <f t="shared" si="1"/>
        <v>12.404916</v>
      </c>
      <c r="AE56">
        <f>'IDT-1'!D56</f>
        <v>0</v>
      </c>
      <c r="AF56" s="24"/>
      <c r="AG56">
        <f t="shared" si="2"/>
        <v>12.404916</v>
      </c>
      <c r="AI56" s="34">
        <f>PXIL!L56</f>
        <v>0</v>
      </c>
      <c r="AJ56" s="34">
        <f>PXIL!R56</f>
        <v>0</v>
      </c>
      <c r="AK56" s="34">
        <f>RTM_IEX!L56</f>
        <v>4.8099999999999996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4.9997691490835212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2.42</v>
      </c>
      <c r="AB57" s="75">
        <f>-STOA!R57</f>
        <v>0</v>
      </c>
      <c r="AC57">
        <f t="shared" si="0"/>
        <v>0.10273006085230157</v>
      </c>
      <c r="AD57">
        <f t="shared" si="1"/>
        <v>12.127039088231218</v>
      </c>
      <c r="AE57">
        <f>'IDT-1'!D57</f>
        <v>0</v>
      </c>
      <c r="AF57" s="24"/>
      <c r="AG57">
        <f t="shared" si="2"/>
        <v>12.127039088231218</v>
      </c>
      <c r="AI57" s="34">
        <f>PXIL!L57</f>
        <v>0</v>
      </c>
      <c r="AJ57" s="34">
        <f>PXIL!R57</f>
        <v>0</v>
      </c>
      <c r="AK57" s="34">
        <f>RTM_IEX!L57</f>
        <v>4.8099999999999996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4.9997691490835212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2.76</v>
      </c>
      <c r="AB58" s="75">
        <f>-STOA!R58</f>
        <v>0</v>
      </c>
      <c r="AC58">
        <f t="shared" si="0"/>
        <v>9.7522060852301584E-2</v>
      </c>
      <c r="AD58">
        <f t="shared" si="1"/>
        <v>11.512247088231218</v>
      </c>
      <c r="AE58">
        <f>'IDT-1'!D58</f>
        <v>0</v>
      </c>
      <c r="AF58" s="24"/>
      <c r="AG58">
        <f t="shared" si="2"/>
        <v>11.512247088231218</v>
      </c>
      <c r="AI58" s="34">
        <f>PXIL!L58</f>
        <v>0</v>
      </c>
      <c r="AJ58" s="34">
        <f>PXIL!R58</f>
        <v>0</v>
      </c>
      <c r="AK58" s="34">
        <f>RTM_IEX!L58</f>
        <v>3.85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4.9997691490835212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2.74</v>
      </c>
      <c r="AB59" s="75">
        <f>-STOA!R59</f>
        <v>0</v>
      </c>
      <c r="AC59">
        <f t="shared" si="0"/>
        <v>8.9290060852301567E-2</v>
      </c>
      <c r="AD59">
        <f t="shared" si="1"/>
        <v>10.540479088231221</v>
      </c>
      <c r="AE59">
        <f>'IDT-1'!D59</f>
        <v>0</v>
      </c>
      <c r="AF59" s="24"/>
      <c r="AG59">
        <f t="shared" si="2"/>
        <v>10.540479088231221</v>
      </c>
      <c r="AI59" s="34">
        <f>PXIL!L59</f>
        <v>0</v>
      </c>
      <c r="AJ59" s="34">
        <f>PXIL!R59</f>
        <v>0</v>
      </c>
      <c r="AK59" s="34">
        <f>RTM_IEX!L59</f>
        <v>2.89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4.9997691490835212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6.3</v>
      </c>
      <c r="AB60" s="75">
        <f>-STOA!R60</f>
        <v>0</v>
      </c>
      <c r="AC60">
        <f t="shared" si="0"/>
        <v>9.9153639714746097E-2</v>
      </c>
      <c r="AD60">
        <f t="shared" si="1"/>
        <v>10.700615509368774</v>
      </c>
      <c r="AE60">
        <f>'IDT-1'!D60</f>
        <v>0</v>
      </c>
      <c r="AF60" s="24"/>
      <c r="AG60">
        <f t="shared" si="2"/>
        <v>10.700615509368774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-0.5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4.9997691490835212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</v>
      </c>
      <c r="AB61" s="75">
        <f>-STOA!R61</f>
        <v>0</v>
      </c>
      <c r="AC61">
        <f t="shared" si="0"/>
        <v>0.11602479743963517</v>
      </c>
      <c r="AD61">
        <f t="shared" si="1"/>
        <v>10.683744351643885</v>
      </c>
      <c r="AE61">
        <f>'IDT-1'!D61</f>
        <v>0</v>
      </c>
      <c r="AF61" s="24"/>
      <c r="AG61">
        <f t="shared" si="2"/>
        <v>10.683744351643885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4.9997691490835212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6.29</v>
      </c>
      <c r="AB62" s="75">
        <f>-STOA!R62</f>
        <v>0</v>
      </c>
      <c r="AC62">
        <f t="shared" si="0"/>
        <v>0.10330521857719065</v>
      </c>
      <c r="AD62">
        <f t="shared" si="1"/>
        <v>10.186463930506331</v>
      </c>
      <c r="AE62">
        <f>'IDT-1'!D62</f>
        <v>0</v>
      </c>
      <c r="AF62" s="24"/>
      <c r="AG62">
        <f t="shared" si="2"/>
        <v>10.186463930506331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4.9997691490835212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6.47</v>
      </c>
      <c r="AB63" s="75">
        <f>-STOA!R63</f>
        <v>0</v>
      </c>
      <c r="AC63">
        <f t="shared" si="0"/>
        <v>0.10481721857719065</v>
      </c>
      <c r="AD63">
        <f t="shared" si="1"/>
        <v>10.364951930506331</v>
      </c>
      <c r="AE63">
        <f>'IDT-1'!D63</f>
        <v>0</v>
      </c>
      <c r="AF63" s="24"/>
      <c r="AG63">
        <f t="shared" si="2"/>
        <v>10.364951930506331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4.9997691490835212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5.79</v>
      </c>
      <c r="AB64" s="75">
        <f>-STOA!R64</f>
        <v>0</v>
      </c>
      <c r="AC64">
        <f t="shared" si="0"/>
        <v>0.10334079743963517</v>
      </c>
      <c r="AD64">
        <f t="shared" si="1"/>
        <v>9.1864283516438867</v>
      </c>
      <c r="AE64">
        <f>'IDT-1'!D64</f>
        <v>0</v>
      </c>
      <c r="AF64" s="24"/>
      <c r="AG64">
        <f t="shared" si="2"/>
        <v>9.1864283516438867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4.9997691490835212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5.39</v>
      </c>
      <c r="AB65" s="75">
        <f>-STOA!R65</f>
        <v>0</v>
      </c>
      <c r="AC65">
        <f t="shared" si="0"/>
        <v>9.5745218577190636E-2</v>
      </c>
      <c r="AD65">
        <f t="shared" si="1"/>
        <v>9.294023930506329</v>
      </c>
      <c r="AE65">
        <f>'IDT-1'!D65</f>
        <v>0</v>
      </c>
      <c r="AF65" s="24"/>
      <c r="AG65">
        <f t="shared" si="2"/>
        <v>9.294023930506329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4.9997691490835212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4.84</v>
      </c>
      <c r="AB66" s="75">
        <f>-STOA!R66</f>
        <v>0</v>
      </c>
      <c r="AC66">
        <f t="shared" si="0"/>
        <v>8.6889639714746114E-2</v>
      </c>
      <c r="AD66">
        <f t="shared" si="1"/>
        <v>9.2528795093687748</v>
      </c>
      <c r="AE66">
        <f>'IDT-1'!D66</f>
        <v>0</v>
      </c>
      <c r="AF66" s="24"/>
      <c r="AG66">
        <f t="shared" si="2"/>
        <v>9.2528795093687748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-0.5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4.9997709259174412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4.05</v>
      </c>
      <c r="AB67" s="75">
        <f>-STOA!R67</f>
        <v>0</v>
      </c>
      <c r="AC67">
        <f t="shared" si="0"/>
        <v>8.4082075777706503E-2</v>
      </c>
      <c r="AD67">
        <f t="shared" si="1"/>
        <v>9.9256888501397338</v>
      </c>
      <c r="AE67">
        <f>'IDT-1'!D67</f>
        <v>0</v>
      </c>
      <c r="AF67" s="24"/>
      <c r="AG67">
        <f t="shared" si="2"/>
        <v>9.9256888501397338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4.9997709259174412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3.16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8.8786075777706502E-2</v>
      </c>
      <c r="AD68">
        <f t="shared" ref="AD68:AD98" si="4">SUM(B68:AB68,AI68:AV68)-AC68</f>
        <v>10.480984850139736</v>
      </c>
      <c r="AE68">
        <f>'IDT-1'!D68</f>
        <v>0</v>
      </c>
      <c r="AF68" s="24"/>
      <c r="AG68">
        <f t="shared" ref="AG68:AG98" si="5">SUM(AD68:AF68)</f>
        <v>10.480984850139736</v>
      </c>
      <c r="AI68" s="34">
        <f>PXIL!L68</f>
        <v>0</v>
      </c>
      <c r="AJ68" s="34">
        <f>PXIL!R68</f>
        <v>0</v>
      </c>
      <c r="AK68" s="34">
        <f>RTM_IEX!L68</f>
        <v>2.41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4.9997709259174412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2.62</v>
      </c>
      <c r="AB69" s="75">
        <f>-STOA!R69</f>
        <v>0</v>
      </c>
      <c r="AC69">
        <f t="shared" si="3"/>
        <v>8.8282075777706498E-2</v>
      </c>
      <c r="AD69">
        <f t="shared" si="4"/>
        <v>10.421488850139735</v>
      </c>
      <c r="AE69">
        <f>'IDT-1'!D69</f>
        <v>0</v>
      </c>
      <c r="AF69" s="24"/>
      <c r="AG69">
        <f t="shared" si="5"/>
        <v>10.421488850139735</v>
      </c>
      <c r="AI69" s="34">
        <f>PXIL!L69</f>
        <v>0</v>
      </c>
      <c r="AJ69" s="34">
        <f>PXIL!R69</f>
        <v>0</v>
      </c>
      <c r="AK69" s="34">
        <f>RTM_IEX!L69</f>
        <v>2.89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4.9997709259174412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1.28</v>
      </c>
      <c r="AB70" s="75">
        <f>-STOA!R70</f>
        <v>0</v>
      </c>
      <c r="AC70">
        <f t="shared" si="3"/>
        <v>9.7186075777706493E-2</v>
      </c>
      <c r="AD70">
        <f t="shared" si="4"/>
        <v>11.472584850139736</v>
      </c>
      <c r="AE70">
        <f>'IDT-1'!D70</f>
        <v>0</v>
      </c>
      <c r="AF70" s="24"/>
      <c r="AG70">
        <f t="shared" si="5"/>
        <v>11.472584850139736</v>
      </c>
      <c r="AI70" s="34">
        <f>PXIL!L70</f>
        <v>0</v>
      </c>
      <c r="AJ70" s="34">
        <f>PXIL!R70</f>
        <v>0</v>
      </c>
      <c r="AK70" s="34">
        <f>RTM_IEX!L70</f>
        <v>5.29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4.9998131609431633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1.28</v>
      </c>
      <c r="AB71" s="75">
        <f>-STOA!R71</f>
        <v>0</v>
      </c>
      <c r="AC71">
        <f t="shared" si="3"/>
        <v>0.10533443055192257</v>
      </c>
      <c r="AD71">
        <f t="shared" si="4"/>
        <v>12.434478730391241</v>
      </c>
      <c r="AE71">
        <f>'IDT-1'!D71</f>
        <v>0</v>
      </c>
      <c r="AF71" s="24"/>
      <c r="AG71">
        <f t="shared" si="5"/>
        <v>12.434478730391241</v>
      </c>
      <c r="AI71" s="34">
        <f>PXIL!L71</f>
        <v>0</v>
      </c>
      <c r="AJ71" s="34">
        <f>PXIL!R71</f>
        <v>0</v>
      </c>
      <c r="AK71" s="34">
        <f>RTM_IEX!L71</f>
        <v>6.26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4.9998131609431633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</v>
      </c>
      <c r="AB72" s="75">
        <f>-STOA!R72</f>
        <v>0</v>
      </c>
      <c r="AC72">
        <f t="shared" si="3"/>
        <v>0.10701443055192257</v>
      </c>
      <c r="AD72">
        <f t="shared" si="4"/>
        <v>12.632798730391242</v>
      </c>
      <c r="AE72">
        <f>'IDT-1'!D72</f>
        <v>0</v>
      </c>
      <c r="AF72" s="24"/>
      <c r="AG72">
        <f t="shared" si="5"/>
        <v>12.632798730391242</v>
      </c>
      <c r="AI72" s="34">
        <f>PXIL!L72</f>
        <v>0</v>
      </c>
      <c r="AJ72" s="34">
        <f>PXIL!R72</f>
        <v>0</v>
      </c>
      <c r="AK72" s="34">
        <f>RTM_IEX!L72</f>
        <v>6.74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4.9998131609431633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0.76</v>
      </c>
      <c r="AB73" s="75">
        <f>-STOA!R73</f>
        <v>0</v>
      </c>
      <c r="AC73">
        <f t="shared" si="3"/>
        <v>0.11306243055192257</v>
      </c>
      <c r="AD73">
        <f t="shared" si="4"/>
        <v>13.346750730391241</v>
      </c>
      <c r="AE73">
        <f>'IDT-1'!D73</f>
        <v>0</v>
      </c>
      <c r="AF73" s="24"/>
      <c r="AG73">
        <f t="shared" si="5"/>
        <v>13.346750730391241</v>
      </c>
      <c r="AI73" s="34">
        <f>PXIL!L73</f>
        <v>0</v>
      </c>
      <c r="AJ73" s="34">
        <f>PXIL!R73</f>
        <v>0</v>
      </c>
      <c r="AK73" s="34">
        <f>RTM_IEX!L73</f>
        <v>7.7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4.9998131609431633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0.56000000000000005</v>
      </c>
      <c r="AB74" s="75">
        <f>-STOA!R74</f>
        <v>0</v>
      </c>
      <c r="AC74">
        <f t="shared" si="3"/>
        <v>0.11541443055192256</v>
      </c>
      <c r="AD74">
        <f t="shared" si="4"/>
        <v>13.62439873039124</v>
      </c>
      <c r="AE74">
        <f>'IDT-1'!D74</f>
        <v>0</v>
      </c>
      <c r="AF74" s="24"/>
      <c r="AG74">
        <f t="shared" si="5"/>
        <v>13.62439873039124</v>
      </c>
      <c r="AI74" s="34">
        <f>PXIL!L74</f>
        <v>0</v>
      </c>
      <c r="AJ74" s="34">
        <f>PXIL!R74</f>
        <v>0</v>
      </c>
      <c r="AK74" s="34">
        <f>RTM_IEX!L74</f>
        <v>8.18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4.9999303669660886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0.35</v>
      </c>
      <c r="AB75" s="75">
        <f>-STOA!R75</f>
        <v>0</v>
      </c>
      <c r="AC75">
        <f t="shared" si="3"/>
        <v>0.11768341508251515</v>
      </c>
      <c r="AD75">
        <f t="shared" si="4"/>
        <v>13.892246951883573</v>
      </c>
      <c r="AE75">
        <f>'IDT-1'!D75</f>
        <v>0</v>
      </c>
      <c r="AF75" s="24"/>
      <c r="AG75">
        <f t="shared" si="5"/>
        <v>13.892246951883573</v>
      </c>
      <c r="AI75" s="34">
        <f>PXIL!L75</f>
        <v>0</v>
      </c>
      <c r="AJ75" s="34">
        <f>PXIL!R75</f>
        <v>0</v>
      </c>
      <c r="AK75" s="34">
        <f>RTM_IEX!L75</f>
        <v>8.66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4.9999303669660886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0.13</v>
      </c>
      <c r="AB76" s="75">
        <f>-STOA!R76</f>
        <v>0</v>
      </c>
      <c r="AC76">
        <f t="shared" si="3"/>
        <v>0.12398341508251515</v>
      </c>
      <c r="AD76">
        <f t="shared" si="4"/>
        <v>14.635946951883573</v>
      </c>
      <c r="AE76">
        <f>'IDT-1'!D76</f>
        <v>0</v>
      </c>
      <c r="AF76" s="24"/>
      <c r="AG76">
        <f t="shared" si="5"/>
        <v>14.635946951883573</v>
      </c>
      <c r="AI76" s="34">
        <f>PXIL!L76</f>
        <v>0</v>
      </c>
      <c r="AJ76" s="34">
        <f>PXIL!R76</f>
        <v>0</v>
      </c>
      <c r="AK76" s="34">
        <f>RTM_IEX!L76</f>
        <v>9.6300000000000008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4.9298260593444585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0.11348253889849344</v>
      </c>
      <c r="AD77">
        <f t="shared" si="4"/>
        <v>13.396343520445965</v>
      </c>
      <c r="AE77">
        <f>'IDT-1'!D77</f>
        <v>0</v>
      </c>
      <c r="AF77" s="24"/>
      <c r="AG77">
        <f t="shared" si="5"/>
        <v>13.396343520445965</v>
      </c>
      <c r="AI77" s="34">
        <f>PXIL!L77</f>
        <v>0</v>
      </c>
      <c r="AJ77" s="34">
        <f>PXIL!R77</f>
        <v>0</v>
      </c>
      <c r="AK77" s="34">
        <f>RTM_IEX!L77</f>
        <v>8.58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4.9298260593444585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7.4590538898493458E-2</v>
      </c>
      <c r="AD78">
        <f t="shared" si="4"/>
        <v>8.8052355204459669</v>
      </c>
      <c r="AE78">
        <f>'IDT-1'!D78</f>
        <v>0</v>
      </c>
      <c r="AF78" s="24"/>
      <c r="AG78">
        <f t="shared" si="5"/>
        <v>8.8052355204459669</v>
      </c>
      <c r="AI78" s="34">
        <f>PXIL!L78</f>
        <v>0</v>
      </c>
      <c r="AJ78" s="34">
        <f>PXIL!R78</f>
        <v>0</v>
      </c>
      <c r="AK78" s="34">
        <f>RTM_IEX!L78</f>
        <v>3.95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4.9298260593444585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7.3834538898493451E-2</v>
      </c>
      <c r="AD79">
        <f t="shared" si="4"/>
        <v>8.7159915204459644</v>
      </c>
      <c r="AE79">
        <f>'IDT-1'!D79</f>
        <v>0</v>
      </c>
      <c r="AF79" s="24"/>
      <c r="AG79">
        <f t="shared" si="5"/>
        <v>8.7159915204459644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4.9298260593444585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7.2994538898493444E-2</v>
      </c>
      <c r="AD80">
        <f t="shared" si="4"/>
        <v>8.6168315204459649</v>
      </c>
      <c r="AE80">
        <f>'IDT-1'!D80</f>
        <v>0</v>
      </c>
      <c r="AF80" s="24"/>
      <c r="AG80">
        <f t="shared" si="5"/>
        <v>8.6168315204459649</v>
      </c>
      <c r="AI80" s="34">
        <f>PXIL!L80</f>
        <v>0</v>
      </c>
      <c r="AJ80" s="34">
        <f>PXIL!R80</f>
        <v>0</v>
      </c>
      <c r="AK80" s="34">
        <f>RTM_IEX!L80</f>
        <v>3.76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4.9298260593444585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7.4926538898493447E-2</v>
      </c>
      <c r="AD81">
        <f t="shared" si="4"/>
        <v>8.8448995204459653</v>
      </c>
      <c r="AE81">
        <f>'IDT-1'!D81</f>
        <v>0</v>
      </c>
      <c r="AF81" s="24"/>
      <c r="AG81">
        <f t="shared" si="5"/>
        <v>8.8448995204459653</v>
      </c>
      <c r="AI81" s="34">
        <f>PXIL!L81</f>
        <v>0</v>
      </c>
      <c r="AJ81" s="34">
        <f>PXIL!R81</f>
        <v>0</v>
      </c>
      <c r="AK81" s="34">
        <f>RTM_IEX!L81</f>
        <v>3.99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4.9298260593444585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8.7610538898493448E-2</v>
      </c>
      <c r="AD82">
        <f t="shared" si="4"/>
        <v>10.342215520445965</v>
      </c>
      <c r="AE82">
        <f>'IDT-1'!D82</f>
        <v>0</v>
      </c>
      <c r="AF82" s="24"/>
      <c r="AG82">
        <f t="shared" si="5"/>
        <v>10.342215520445965</v>
      </c>
      <c r="AI82" s="34">
        <f>PXIL!L82</f>
        <v>0</v>
      </c>
      <c r="AJ82" s="34">
        <f>PXIL!R82</f>
        <v>0</v>
      </c>
      <c r="AK82" s="34">
        <f>RTM_IEX!L82</f>
        <v>5.5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0.11852399999999999</v>
      </c>
      <c r="AD83">
        <f t="shared" si="4"/>
        <v>13.991475999999999</v>
      </c>
      <c r="AE83">
        <f>'IDT-1'!D83</f>
        <v>0</v>
      </c>
      <c r="AF83" s="24"/>
      <c r="AG83">
        <f t="shared" si="5"/>
        <v>13.991475999999999</v>
      </c>
      <c r="AI83" s="34">
        <f>PXIL!L83</f>
        <v>0</v>
      </c>
      <c r="AJ83" s="34">
        <f>PXIL!R83</f>
        <v>0</v>
      </c>
      <c r="AK83" s="34">
        <f>RTM_IEX!L83</f>
        <v>9.11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0.12852</v>
      </c>
      <c r="AD84">
        <f t="shared" si="4"/>
        <v>15.171480000000001</v>
      </c>
      <c r="AE84">
        <f>'IDT-1'!D84</f>
        <v>0</v>
      </c>
      <c r="AF84" s="24"/>
      <c r="AG84">
        <f t="shared" si="5"/>
        <v>15.171480000000001</v>
      </c>
      <c r="AI84" s="34">
        <f>PXIL!L84</f>
        <v>0</v>
      </c>
      <c r="AJ84" s="34">
        <f>PXIL!R84</f>
        <v>0</v>
      </c>
      <c r="AK84" s="34">
        <f>RTM_IEX!L84</f>
        <v>10.3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0.12524399999999999</v>
      </c>
      <c r="AD85">
        <f t="shared" si="4"/>
        <v>14.784756</v>
      </c>
      <c r="AE85">
        <f>'IDT-1'!D85</f>
        <v>0</v>
      </c>
      <c r="AF85" s="24"/>
      <c r="AG85">
        <f t="shared" si="5"/>
        <v>14.784756</v>
      </c>
      <c r="AI85" s="34">
        <f>PXIL!L85</f>
        <v>0</v>
      </c>
      <c r="AJ85" s="34">
        <f>PXIL!R85</f>
        <v>0</v>
      </c>
      <c r="AK85" s="34">
        <f>RTM_IEX!L85</f>
        <v>9.91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0.12205199999999998</v>
      </c>
      <c r="AD86">
        <f t="shared" si="4"/>
        <v>14.407947999999999</v>
      </c>
      <c r="AE86">
        <f>'IDT-1'!D86</f>
        <v>0</v>
      </c>
      <c r="AF86" s="24"/>
      <c r="AG86">
        <f t="shared" si="5"/>
        <v>14.407947999999999</v>
      </c>
      <c r="AI86" s="34">
        <f>PXIL!L86</f>
        <v>0</v>
      </c>
      <c r="AJ86" s="34">
        <f>PXIL!R86</f>
        <v>0</v>
      </c>
      <c r="AK86" s="34">
        <f>RTM_IEX!L86</f>
        <v>9.5299999999999994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0.11961599999999999</v>
      </c>
      <c r="AD87">
        <f t="shared" si="4"/>
        <v>14.120384</v>
      </c>
      <c r="AE87">
        <f>'IDT-1'!D87</f>
        <v>0</v>
      </c>
      <c r="AF87" s="24"/>
      <c r="AG87">
        <f t="shared" si="5"/>
        <v>14.120384</v>
      </c>
      <c r="AI87" s="34">
        <f>PXIL!L87</f>
        <v>0</v>
      </c>
      <c r="AJ87" s="34">
        <f>PXIL!R87</f>
        <v>0</v>
      </c>
      <c r="AK87" s="34">
        <f>RTM_IEX!L87</f>
        <v>9.24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0.10827599999999998</v>
      </c>
      <c r="AD88">
        <f t="shared" si="4"/>
        <v>12.781724000000001</v>
      </c>
      <c r="AE88">
        <f>'IDT-1'!D88</f>
        <v>0</v>
      </c>
      <c r="AF88" s="24"/>
      <c r="AG88">
        <f t="shared" si="5"/>
        <v>12.781724000000001</v>
      </c>
      <c r="AI88" s="34">
        <f>PXIL!L88</f>
        <v>0</v>
      </c>
      <c r="AJ88" s="34">
        <f>PXIL!R88</f>
        <v>0</v>
      </c>
      <c r="AK88" s="34">
        <f>RTM_IEX!L88</f>
        <v>7.89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5.0002300860521833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0.10424593272283833</v>
      </c>
      <c r="AD89">
        <f t="shared" si="4"/>
        <v>12.305984153329346</v>
      </c>
      <c r="AE89">
        <f>'IDT-1'!D89</f>
        <v>0</v>
      </c>
      <c r="AF89" s="24"/>
      <c r="AG89">
        <f t="shared" si="5"/>
        <v>12.305984153329346</v>
      </c>
      <c r="AI89" s="34">
        <f>PXIL!L89</f>
        <v>0</v>
      </c>
      <c r="AJ89" s="34">
        <f>PXIL!R89</f>
        <v>0</v>
      </c>
      <c r="AK89" s="34">
        <f>RTM_IEX!L89</f>
        <v>7.41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5.0002300860521833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9.7021932722838322E-2</v>
      </c>
      <c r="AD90">
        <f t="shared" si="4"/>
        <v>11.453208153329346</v>
      </c>
      <c r="AE90">
        <f>'IDT-1'!D90</f>
        <v>0</v>
      </c>
      <c r="AF90" s="24"/>
      <c r="AG90">
        <f t="shared" si="5"/>
        <v>11.453208153329346</v>
      </c>
      <c r="AI90" s="34">
        <f>PXIL!L90</f>
        <v>0</v>
      </c>
      <c r="AJ90" s="34">
        <f>PXIL!R90</f>
        <v>0</v>
      </c>
      <c r="AK90" s="34">
        <f>RTM_IEX!L90</f>
        <v>6.55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5.0002300860521833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8.8873932722838334E-2</v>
      </c>
      <c r="AD91">
        <f t="shared" si="4"/>
        <v>10.491356153329344</v>
      </c>
      <c r="AE91">
        <f>'IDT-1'!D91</f>
        <v>0</v>
      </c>
      <c r="AF91" s="24"/>
      <c r="AG91">
        <f t="shared" si="5"/>
        <v>10.491356153329344</v>
      </c>
      <c r="AI91" s="34">
        <f>PXIL!L91</f>
        <v>0</v>
      </c>
      <c r="AJ91" s="34">
        <f>PXIL!R91</f>
        <v>0</v>
      </c>
      <c r="AK91" s="34">
        <f>RTM_IEX!L91</f>
        <v>5.58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5.0002300860521833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8.643793272283834E-2</v>
      </c>
      <c r="AD92">
        <f t="shared" si="4"/>
        <v>10.203792153329346</v>
      </c>
      <c r="AE92">
        <f>'IDT-1'!D92</f>
        <v>0</v>
      </c>
      <c r="AF92" s="24"/>
      <c r="AG92">
        <f t="shared" si="5"/>
        <v>10.203792153329346</v>
      </c>
      <c r="AI92" s="34">
        <f>PXIL!L92</f>
        <v>0</v>
      </c>
      <c r="AJ92" s="34">
        <f>PXIL!R92</f>
        <v>0</v>
      </c>
      <c r="AK92" s="34">
        <f>RTM_IEX!L92</f>
        <v>5.29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5.0002300860521833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7.5181932722838338E-2</v>
      </c>
      <c r="AD93">
        <f t="shared" si="4"/>
        <v>8.8750481533293453</v>
      </c>
      <c r="AE93">
        <f>'IDT-1'!D93</f>
        <v>0</v>
      </c>
      <c r="AF93" s="24"/>
      <c r="AG93">
        <f t="shared" si="5"/>
        <v>8.8750481533293453</v>
      </c>
      <c r="AI93" s="34">
        <f>PXIL!L93</f>
        <v>0</v>
      </c>
      <c r="AJ93" s="34">
        <f>PXIL!R93</f>
        <v>0</v>
      </c>
      <c r="AK93" s="34">
        <f>RTM_IEX!L93</f>
        <v>3.95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5.0002300860521833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7.0309932722838336E-2</v>
      </c>
      <c r="AD94">
        <f t="shared" si="4"/>
        <v>8.2999201533293459</v>
      </c>
      <c r="AE94">
        <f>'IDT-1'!D94</f>
        <v>0</v>
      </c>
      <c r="AF94" s="24"/>
      <c r="AG94">
        <f t="shared" si="5"/>
        <v>8.2999201533293459</v>
      </c>
      <c r="AI94" s="34">
        <f>PXIL!L94</f>
        <v>0</v>
      </c>
      <c r="AJ94" s="34">
        <f>PXIL!R94</f>
        <v>0</v>
      </c>
      <c r="AK94" s="34">
        <f>RTM_IEX!L94</f>
        <v>3.37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5.0002300860521833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6.7873932722838343E-2</v>
      </c>
      <c r="AD95">
        <f t="shared" si="4"/>
        <v>8.0123561533293444</v>
      </c>
      <c r="AE95">
        <f>'IDT-1'!D95</f>
        <v>0</v>
      </c>
      <c r="AF95" s="24"/>
      <c r="AG95">
        <f t="shared" si="5"/>
        <v>8.0123561533293444</v>
      </c>
      <c r="AI95" s="34">
        <f>PXIL!L95</f>
        <v>0</v>
      </c>
      <c r="AJ95" s="34">
        <f>PXIL!R95</f>
        <v>0</v>
      </c>
      <c r="AK95" s="34">
        <f>RTM_IEX!L95</f>
        <v>3.08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5.0002300860521833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6.1405932722838334E-2</v>
      </c>
      <c r="AD96">
        <f t="shared" si="4"/>
        <v>7.2488241533293447</v>
      </c>
      <c r="AE96">
        <f>'IDT-1'!D96</f>
        <v>0</v>
      </c>
      <c r="AF96" s="24"/>
      <c r="AG96">
        <f t="shared" si="5"/>
        <v>7.2488241533293447</v>
      </c>
      <c r="AI96" s="34">
        <f>PXIL!L96</f>
        <v>0</v>
      </c>
      <c r="AJ96" s="34">
        <f>PXIL!R96</f>
        <v>0</v>
      </c>
      <c r="AK96" s="34">
        <f>RTM_IEX!L96</f>
        <v>2.31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5.0002300860521833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6.4681932722838342E-2</v>
      </c>
      <c r="AD97">
        <f t="shared" si="4"/>
        <v>7.6355481533293448</v>
      </c>
      <c r="AE97">
        <f>'IDT-1'!D97</f>
        <v>0</v>
      </c>
      <c r="AF97" s="24"/>
      <c r="AG97">
        <f t="shared" si="5"/>
        <v>7.6355481533293448</v>
      </c>
      <c r="AI97" s="34">
        <f>PXIL!L97</f>
        <v>0</v>
      </c>
      <c r="AJ97" s="34">
        <f>PXIL!R97</f>
        <v>0</v>
      </c>
      <c r="AK97" s="34">
        <f>RTM_IEX!L97</f>
        <v>2.7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5.0002300860521833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5.8969932722838334E-2</v>
      </c>
      <c r="AD98">
        <f t="shared" si="4"/>
        <v>6.9612601533293459</v>
      </c>
      <c r="AE98">
        <f>'IDT-1'!D98</f>
        <v>0</v>
      </c>
      <c r="AF98" s="24"/>
      <c r="AG98">
        <f t="shared" si="5"/>
        <v>6.9612601533293459</v>
      </c>
      <c r="AI98" s="34">
        <f>PXIL!L98</f>
        <v>0</v>
      </c>
      <c r="AJ98" s="34">
        <f>PXIL!R98</f>
        <v>0</v>
      </c>
      <c r="AK98" s="34">
        <f>RTM_IEX!L98</f>
        <v>2.02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0.1198927906532989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4.8487499999999989E-2</v>
      </c>
      <c r="AB99" s="75">
        <f t="shared" si="6"/>
        <v>0</v>
      </c>
      <c r="AC99">
        <f t="shared" si="6"/>
        <v>2.5646889675062659E-3</v>
      </c>
      <c r="AD99">
        <f t="shared" si="6"/>
        <v>0.29924060168579264</v>
      </c>
      <c r="AE99">
        <f t="shared" ref="AE99:AT99" si="7">SUM(AE3:AE98)/4000</f>
        <v>0</v>
      </c>
      <c r="AG99">
        <f t="shared" si="7"/>
        <v>0.29924060168579264</v>
      </c>
      <c r="AI99">
        <f t="shared" si="7"/>
        <v>0</v>
      </c>
      <c r="AJ99">
        <f t="shared" si="7"/>
        <v>0</v>
      </c>
      <c r="AK99">
        <f t="shared" si="7"/>
        <v>0.13517500000000005</v>
      </c>
      <c r="AL99">
        <f t="shared" si="7"/>
        <v>-1.75E-3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14.438986999999999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6.93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0.17949949079999997</v>
      </c>
      <c r="AD3">
        <f>SUM(B3:AB3,AI3:AV3)-AC3</f>
        <v>21.189487509199996</v>
      </c>
      <c r="AE3">
        <v>0</v>
      </c>
      <c r="AF3" s="24"/>
      <c r="AG3">
        <f>SUM(AD3:AF3)</f>
        <v>21.189487509199996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14.438986999999999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5.49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0.16740349079999997</v>
      </c>
      <c r="AD4">
        <f t="shared" ref="AD4:AD67" si="1">SUM(B4:AB4,AI4:AV4)-AC4</f>
        <v>19.761583509199998</v>
      </c>
      <c r="AE4">
        <v>0</v>
      </c>
      <c r="AF4" s="24"/>
      <c r="AG4">
        <f t="shared" ref="AG4:AG67" si="2">SUM(AD4:AF4)</f>
        <v>19.761583509199998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14.438986999999999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2.5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0.14228749079999997</v>
      </c>
      <c r="AD5">
        <f t="shared" si="1"/>
        <v>16.796699509199996</v>
      </c>
      <c r="AE5">
        <v>0</v>
      </c>
      <c r="AF5" s="24"/>
      <c r="AG5">
        <f t="shared" si="2"/>
        <v>16.796699509199996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14.438986999999999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1.64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0.13506349079999996</v>
      </c>
      <c r="AD6">
        <f t="shared" si="1"/>
        <v>15.943923509199998</v>
      </c>
      <c r="AE6">
        <v>0</v>
      </c>
      <c r="AF6" s="24"/>
      <c r="AG6">
        <f t="shared" si="2"/>
        <v>15.943923509199998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14.438986999999999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1.93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0.13749949079999998</v>
      </c>
      <c r="AD7">
        <f t="shared" si="1"/>
        <v>16.231487509200001</v>
      </c>
      <c r="AE7">
        <v>0</v>
      </c>
      <c r="AF7" s="24"/>
      <c r="AG7">
        <f t="shared" si="2"/>
        <v>16.231487509200001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14.438986999999999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1.54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0.13422349079999998</v>
      </c>
      <c r="AD8">
        <f t="shared" si="1"/>
        <v>15.8447635092</v>
      </c>
      <c r="AE8">
        <v>0</v>
      </c>
      <c r="AF8" s="24"/>
      <c r="AG8">
        <f t="shared" si="2"/>
        <v>15.8447635092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14.438986999999999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0.48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0.12531949079999999</v>
      </c>
      <c r="AD9">
        <f t="shared" si="1"/>
        <v>14.793667509199999</v>
      </c>
      <c r="AE9">
        <v>0</v>
      </c>
      <c r="AF9" s="24"/>
      <c r="AG9">
        <f t="shared" si="2"/>
        <v>14.793667509199999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14.198164999999999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0.11926458599999999</v>
      </c>
      <c r="AD10">
        <f t="shared" si="1"/>
        <v>14.078900414</v>
      </c>
      <c r="AE10">
        <v>0</v>
      </c>
      <c r="AF10" s="24"/>
      <c r="AG10">
        <f t="shared" si="2"/>
        <v>14.078900414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14.438986999999999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0.48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0.12531949079999999</v>
      </c>
      <c r="AD11">
        <f t="shared" si="1"/>
        <v>14.793667509199999</v>
      </c>
      <c r="AE11">
        <v>0</v>
      </c>
      <c r="AF11" s="24"/>
      <c r="AG11">
        <f t="shared" si="2"/>
        <v>14.793667509199999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13.796188000000001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0.1158879792</v>
      </c>
      <c r="AD12">
        <f t="shared" si="1"/>
        <v>13.680300020800001</v>
      </c>
      <c r="AE12">
        <v>0</v>
      </c>
      <c r="AF12" s="24"/>
      <c r="AG12">
        <f t="shared" si="2"/>
        <v>13.680300020800001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14.438986999999999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0.67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0.12691549079999997</v>
      </c>
      <c r="AD13">
        <f t="shared" si="1"/>
        <v>14.982071509199999</v>
      </c>
      <c r="AE13">
        <v>0</v>
      </c>
      <c r="AF13" s="24"/>
      <c r="AG13">
        <f t="shared" si="2"/>
        <v>14.982071509199999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14.438986999999999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1.06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0.13229149079999997</v>
      </c>
      <c r="AD14">
        <f t="shared" si="1"/>
        <v>15.616695509199999</v>
      </c>
      <c r="AE14">
        <v>0</v>
      </c>
      <c r="AF14" s="24"/>
      <c r="AG14">
        <f t="shared" si="2"/>
        <v>15.616695509199999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0.25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14.438986999999999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1.44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0.13724749079999998</v>
      </c>
      <c r="AD15">
        <f t="shared" si="1"/>
        <v>16.201739509199999</v>
      </c>
      <c r="AE15">
        <v>0</v>
      </c>
      <c r="AF15" s="24"/>
      <c r="AG15">
        <f t="shared" si="2"/>
        <v>16.201739509199999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0.46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14.438986999999999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2.12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0.14774749079999996</v>
      </c>
      <c r="AD16">
        <f t="shared" si="1"/>
        <v>17.441239509199999</v>
      </c>
      <c r="AE16">
        <v>0</v>
      </c>
      <c r="AF16" s="24"/>
      <c r="AG16">
        <f t="shared" si="2"/>
        <v>17.441239509199999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1.03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14.438986999999999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1.54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0.14472349079999999</v>
      </c>
      <c r="AD17">
        <f t="shared" si="1"/>
        <v>17.084263509199999</v>
      </c>
      <c r="AE17">
        <v>0</v>
      </c>
      <c r="AF17" s="24"/>
      <c r="AG17">
        <f t="shared" si="2"/>
        <v>17.084263509199999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1.25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14.438986999999999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1.73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0.14833549079999997</v>
      </c>
      <c r="AD18">
        <f t="shared" si="1"/>
        <v>17.510651509199995</v>
      </c>
      <c r="AE18">
        <v>0</v>
      </c>
      <c r="AF18" s="24"/>
      <c r="AG18">
        <f t="shared" si="2"/>
        <v>17.510651509199995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1.49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14.438986999999999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3.47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0.16572349079999998</v>
      </c>
      <c r="AD19">
        <f t="shared" si="1"/>
        <v>19.563263509199999</v>
      </c>
      <c r="AE19">
        <v>0</v>
      </c>
      <c r="AF19" s="24"/>
      <c r="AG19">
        <f t="shared" si="2"/>
        <v>19.563263509199999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1.82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14.438986999999999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3.75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0.16337149079999999</v>
      </c>
      <c r="AD20">
        <f t="shared" si="1"/>
        <v>19.285615509199999</v>
      </c>
      <c r="AE20">
        <v>0</v>
      </c>
      <c r="AF20" s="24"/>
      <c r="AG20">
        <f t="shared" si="2"/>
        <v>19.285615509199999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1.26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14.438986999999999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3.66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0.15337549080000001</v>
      </c>
      <c r="AD21">
        <f t="shared" si="1"/>
        <v>18.105611509200003</v>
      </c>
      <c r="AE21">
        <v>0</v>
      </c>
      <c r="AF21" s="24"/>
      <c r="AG21">
        <f t="shared" si="2"/>
        <v>18.105611509200003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0.16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14.438986999999999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5.97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0.17580349079999999</v>
      </c>
      <c r="AD22">
        <f t="shared" si="1"/>
        <v>20.753183509199999</v>
      </c>
      <c r="AE22">
        <v>0</v>
      </c>
      <c r="AF22" s="24"/>
      <c r="AG22">
        <f t="shared" si="2"/>
        <v>20.753183509199999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0.52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14.438986999999999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8.4700000000000006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0.1924354908</v>
      </c>
      <c r="AD23">
        <f t="shared" si="1"/>
        <v>22.716551509199999</v>
      </c>
      <c r="AE23">
        <v>0</v>
      </c>
      <c r="AF23" s="24"/>
      <c r="AG23">
        <f t="shared" si="2"/>
        <v>22.716551509199999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14.438986999999999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13.28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0.23283949079999997</v>
      </c>
      <c r="AD24">
        <f t="shared" si="1"/>
        <v>27.486147509199998</v>
      </c>
      <c r="AE24">
        <v>0</v>
      </c>
      <c r="AF24" s="24"/>
      <c r="AG24">
        <f t="shared" si="2"/>
        <v>27.486147509199998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14.438986999999999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10.3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0.20780749079999999</v>
      </c>
      <c r="AD25">
        <f t="shared" si="1"/>
        <v>24.531179509200001</v>
      </c>
      <c r="AE25">
        <v>0</v>
      </c>
      <c r="AF25" s="24"/>
      <c r="AG25">
        <f t="shared" si="2"/>
        <v>24.531179509200001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14.438986999999999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0.19949149079999998</v>
      </c>
      <c r="AD26">
        <f t="shared" si="1"/>
        <v>23.5494955092</v>
      </c>
      <c r="AE26">
        <v>0</v>
      </c>
      <c r="AF26" s="24"/>
      <c r="AG26">
        <f t="shared" si="2"/>
        <v>23.5494955092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1.51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14.438986999999999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8.2799999999999994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0.19083949079999998</v>
      </c>
      <c r="AD27">
        <f t="shared" si="1"/>
        <v>22.5281475092</v>
      </c>
      <c r="AE27">
        <v>0</v>
      </c>
      <c r="AF27" s="24"/>
      <c r="AG27">
        <f t="shared" si="2"/>
        <v>22.5281475092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14.438986999999999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12.13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0.22317949079999999</v>
      </c>
      <c r="AD28">
        <f t="shared" si="1"/>
        <v>26.3458075092</v>
      </c>
      <c r="AE28">
        <v>0</v>
      </c>
      <c r="AF28" s="24"/>
      <c r="AG28">
        <f t="shared" si="2"/>
        <v>26.3458075092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14.438986999999999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13.48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0.23451949080000001</v>
      </c>
      <c r="AD29">
        <f t="shared" si="1"/>
        <v>27.684467509200001</v>
      </c>
      <c r="AE29">
        <v>0</v>
      </c>
      <c r="AF29" s="24"/>
      <c r="AG29">
        <f t="shared" si="2"/>
        <v>27.684467509200001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14.438986999999999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10.01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0.20537149079999997</v>
      </c>
      <c r="AD30">
        <f t="shared" si="1"/>
        <v>24.243615509199998</v>
      </c>
      <c r="AE30">
        <v>0</v>
      </c>
      <c r="AF30" s="24"/>
      <c r="AG30">
        <f t="shared" si="2"/>
        <v>24.243615509199998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14.438986999999999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0.20780749079999999</v>
      </c>
      <c r="AD31">
        <f t="shared" si="1"/>
        <v>24.531179509200001</v>
      </c>
      <c r="AE31">
        <v>0</v>
      </c>
      <c r="AF31" s="24"/>
      <c r="AG31">
        <f t="shared" si="2"/>
        <v>24.531179509200001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10.3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14.438986999999999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0.20621149079999995</v>
      </c>
      <c r="AD32">
        <f t="shared" si="1"/>
        <v>24.342775509199996</v>
      </c>
      <c r="AE32">
        <v>0</v>
      </c>
      <c r="AF32" s="24"/>
      <c r="AG32">
        <f t="shared" si="2"/>
        <v>24.342775509199996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10.11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14.438986999999999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0.19083949079999996</v>
      </c>
      <c r="AD33">
        <f t="shared" si="1"/>
        <v>22.5281475092</v>
      </c>
      <c r="AE33">
        <v>0</v>
      </c>
      <c r="AF33" s="24"/>
      <c r="AG33">
        <f t="shared" si="2"/>
        <v>22.5281475092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8.2799999999999994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14.438986999999999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0.19730749079999998</v>
      </c>
      <c r="AD34">
        <f t="shared" si="1"/>
        <v>23.291679509200002</v>
      </c>
      <c r="AE34">
        <v>0</v>
      </c>
      <c r="AF34" s="24"/>
      <c r="AG34">
        <f t="shared" si="2"/>
        <v>23.291679509200002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9.0500000000000007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14.438986999999999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0.19974349079999998</v>
      </c>
      <c r="AD35">
        <f t="shared" si="1"/>
        <v>23.579243509200001</v>
      </c>
      <c r="AE35">
        <v>0</v>
      </c>
      <c r="AF35" s="24"/>
      <c r="AG35">
        <f t="shared" si="2"/>
        <v>23.579243509200001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9.34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14.438986999999999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2.98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0.20688349079999996</v>
      </c>
      <c r="AD36">
        <f t="shared" si="1"/>
        <v>24.422103509199999</v>
      </c>
      <c r="AE36">
        <v>0</v>
      </c>
      <c r="AF36" s="24"/>
      <c r="AG36">
        <f t="shared" si="2"/>
        <v>24.422103509199999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7.21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14.438986999999999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0.21343549079999996</v>
      </c>
      <c r="AD37">
        <f t="shared" si="1"/>
        <v>25.195551509200001</v>
      </c>
      <c r="AE37">
        <v>0</v>
      </c>
      <c r="AF37" s="24"/>
      <c r="AG37">
        <f t="shared" si="2"/>
        <v>25.195551509200001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10.97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14.438986999999999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0.21746749079999997</v>
      </c>
      <c r="AD38">
        <f t="shared" si="1"/>
        <v>25.671519509199999</v>
      </c>
      <c r="AE38">
        <v>0</v>
      </c>
      <c r="AF38" s="24"/>
      <c r="AG38">
        <f t="shared" si="2"/>
        <v>25.671519509199999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11.45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14.438986999999999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0.21024349079999999</v>
      </c>
      <c r="AD39">
        <f t="shared" si="1"/>
        <v>24.818743509200001</v>
      </c>
      <c r="AE39">
        <v>0</v>
      </c>
      <c r="AF39" s="24"/>
      <c r="AG39">
        <f t="shared" si="2"/>
        <v>24.818743509200001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10.59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14.438986999999999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1.1599999999999999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0.20562349079999998</v>
      </c>
      <c r="AD40">
        <f t="shared" si="1"/>
        <v>24.273363509199999</v>
      </c>
      <c r="AE40">
        <v>0</v>
      </c>
      <c r="AF40" s="24"/>
      <c r="AG40">
        <f t="shared" si="2"/>
        <v>24.273363509199999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8.8800000000000008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14.438986999999999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0.48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0.2055394908</v>
      </c>
      <c r="AD41">
        <f t="shared" si="1"/>
        <v>24.263447509199999</v>
      </c>
      <c r="AE41">
        <v>0</v>
      </c>
      <c r="AF41" s="24"/>
      <c r="AG41">
        <f t="shared" si="2"/>
        <v>24.263447509199999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9.5500000000000007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14.438986999999999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0.18756349079999995</v>
      </c>
      <c r="AD42">
        <f t="shared" si="1"/>
        <v>22.141423509199999</v>
      </c>
      <c r="AE42">
        <v>0</v>
      </c>
      <c r="AF42" s="24"/>
      <c r="AG42">
        <f t="shared" si="2"/>
        <v>22.141423509199999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7.89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14.438986999999999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0.20049949079999996</v>
      </c>
      <c r="AD43">
        <f t="shared" si="1"/>
        <v>23.668487509199998</v>
      </c>
      <c r="AE43">
        <v>0</v>
      </c>
      <c r="AF43" s="24"/>
      <c r="AG43">
        <f t="shared" si="2"/>
        <v>23.668487509199998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9.43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14.438986999999999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0.18353149079999997</v>
      </c>
      <c r="AD44">
        <f t="shared" si="1"/>
        <v>21.665455509200001</v>
      </c>
      <c r="AE44">
        <v>0</v>
      </c>
      <c r="AF44" s="24"/>
      <c r="AG44">
        <f t="shared" si="2"/>
        <v>21.665455509200001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7.41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14.438986999999999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0.18353149079999997</v>
      </c>
      <c r="AD45">
        <f t="shared" si="1"/>
        <v>21.665455509200001</v>
      </c>
      <c r="AE45">
        <v>0</v>
      </c>
      <c r="AF45" s="24"/>
      <c r="AG45">
        <f t="shared" si="2"/>
        <v>21.665455509200001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7.41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14.438986999999999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0.19974349079999998</v>
      </c>
      <c r="AD46">
        <f t="shared" si="1"/>
        <v>23.579243509200001</v>
      </c>
      <c r="AE46">
        <v>0</v>
      </c>
      <c r="AF46" s="24"/>
      <c r="AG46">
        <f t="shared" si="2"/>
        <v>23.579243509200001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9.34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14.438986999999999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0.18353149079999997</v>
      </c>
      <c r="AD47">
        <f t="shared" si="1"/>
        <v>21.665455509200001</v>
      </c>
      <c r="AE47">
        <v>0</v>
      </c>
      <c r="AF47" s="24"/>
      <c r="AG47">
        <f t="shared" si="2"/>
        <v>21.665455509200001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7.41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14.438986999999999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0.19327549079999998</v>
      </c>
      <c r="AD48">
        <f t="shared" si="1"/>
        <v>22.815711509199996</v>
      </c>
      <c r="AE48">
        <v>0</v>
      </c>
      <c r="AF48" s="24"/>
      <c r="AG48">
        <f t="shared" si="2"/>
        <v>22.815711509199996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8.57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14.438986999999999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0.18109549079999998</v>
      </c>
      <c r="AD49">
        <f t="shared" si="1"/>
        <v>21.377891509199998</v>
      </c>
      <c r="AE49">
        <v>0</v>
      </c>
      <c r="AF49" s="24"/>
      <c r="AG49">
        <f t="shared" si="2"/>
        <v>21.377891509199998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7.12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14.438986999999999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0.20377549079999996</v>
      </c>
      <c r="AD50">
        <f t="shared" si="1"/>
        <v>24.055211509199999</v>
      </c>
      <c r="AE50">
        <v>0</v>
      </c>
      <c r="AF50" s="24"/>
      <c r="AG50">
        <f t="shared" si="2"/>
        <v>24.055211509199999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9.82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14.438986999999999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0.18512749079999996</v>
      </c>
      <c r="AD51">
        <f t="shared" si="1"/>
        <v>21.853859509199999</v>
      </c>
      <c r="AE51">
        <v>0</v>
      </c>
      <c r="AF51" s="24"/>
      <c r="AG51">
        <f t="shared" si="2"/>
        <v>21.853859509199999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7.6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14.438986999999999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0.19806349079999996</v>
      </c>
      <c r="AD52">
        <f t="shared" si="1"/>
        <v>23.380923509199999</v>
      </c>
      <c r="AE52">
        <v>0</v>
      </c>
      <c r="AF52" s="24"/>
      <c r="AG52">
        <f t="shared" si="2"/>
        <v>23.380923509199999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9.14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14.438986999999999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0.19974349079999998</v>
      </c>
      <c r="AD53">
        <f t="shared" si="1"/>
        <v>23.579243509200001</v>
      </c>
      <c r="AE53">
        <v>0</v>
      </c>
      <c r="AF53" s="24"/>
      <c r="AG53">
        <f t="shared" si="2"/>
        <v>23.579243509200001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9.34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14.438986999999999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0.18756349079999995</v>
      </c>
      <c r="AD54">
        <f t="shared" si="1"/>
        <v>22.141423509199999</v>
      </c>
      <c r="AE54">
        <v>0</v>
      </c>
      <c r="AF54" s="24"/>
      <c r="AG54">
        <f t="shared" si="2"/>
        <v>22.141423509199999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7.89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14.438986999999999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0.18924349079999997</v>
      </c>
      <c r="AD55">
        <f t="shared" si="1"/>
        <v>22.339743509200002</v>
      </c>
      <c r="AE55">
        <v>0</v>
      </c>
      <c r="AF55" s="24"/>
      <c r="AG55">
        <f t="shared" si="2"/>
        <v>22.339743509200002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8.09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14.438986999999999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0.19327549079999998</v>
      </c>
      <c r="AD56">
        <f t="shared" si="1"/>
        <v>22.815711509199996</v>
      </c>
      <c r="AE56">
        <v>0</v>
      </c>
      <c r="AF56" s="24"/>
      <c r="AG56">
        <f t="shared" si="2"/>
        <v>22.815711509199996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8.57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14.438986999999999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0.21183949079999997</v>
      </c>
      <c r="AD57">
        <f t="shared" si="1"/>
        <v>25.007147509199999</v>
      </c>
      <c r="AE57">
        <v>0</v>
      </c>
      <c r="AF57" s="24"/>
      <c r="AG57">
        <f t="shared" si="2"/>
        <v>25.007147509199999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10.78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14.438986999999999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0.19974349079999998</v>
      </c>
      <c r="AD58">
        <f t="shared" si="1"/>
        <v>23.579243509200001</v>
      </c>
      <c r="AE58">
        <v>0</v>
      </c>
      <c r="AF58" s="24"/>
      <c r="AG58">
        <f t="shared" si="2"/>
        <v>23.579243509200001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9.34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14.438986999999999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0.21267949079999998</v>
      </c>
      <c r="AD59">
        <f t="shared" si="1"/>
        <v>25.106307509200001</v>
      </c>
      <c r="AE59">
        <v>0</v>
      </c>
      <c r="AF59" s="24"/>
      <c r="AG59">
        <f t="shared" si="2"/>
        <v>25.106307509200001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10.88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14.438986999999999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0.20940349079999998</v>
      </c>
      <c r="AD60">
        <f t="shared" si="1"/>
        <v>24.7195835092</v>
      </c>
      <c r="AE60">
        <v>0</v>
      </c>
      <c r="AF60" s="24"/>
      <c r="AG60">
        <f t="shared" si="2"/>
        <v>24.7195835092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10.49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14.438986999999999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0.21830749079999998</v>
      </c>
      <c r="AD61">
        <f t="shared" si="1"/>
        <v>25.770679509200001</v>
      </c>
      <c r="AE61">
        <v>0</v>
      </c>
      <c r="AF61" s="24"/>
      <c r="AG61">
        <f t="shared" si="2"/>
        <v>25.770679509200001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11.55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14.438986999999999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0.21671149079999996</v>
      </c>
      <c r="AD62">
        <f t="shared" si="1"/>
        <v>25.582275509199995</v>
      </c>
      <c r="AE62">
        <v>0</v>
      </c>
      <c r="AF62" s="24"/>
      <c r="AG62">
        <f t="shared" si="2"/>
        <v>25.582275509199995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11.36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14.438986999999999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0.16983949079999999</v>
      </c>
      <c r="AD63">
        <f t="shared" si="1"/>
        <v>20.049147509199997</v>
      </c>
      <c r="AE63">
        <v>0</v>
      </c>
      <c r="AF63" s="24"/>
      <c r="AG63">
        <f t="shared" si="2"/>
        <v>20.049147509199997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5.78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14.438986999999999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0.20696749079999999</v>
      </c>
      <c r="AD64">
        <f t="shared" si="1"/>
        <v>24.4320195092</v>
      </c>
      <c r="AE64">
        <v>0</v>
      </c>
      <c r="AF64" s="24"/>
      <c r="AG64">
        <f t="shared" si="2"/>
        <v>24.4320195092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10.199999999999999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14.438986999999999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0.21267949079999998</v>
      </c>
      <c r="AD65">
        <f t="shared" si="1"/>
        <v>25.106307509200001</v>
      </c>
      <c r="AE65">
        <v>0</v>
      </c>
      <c r="AF65" s="24"/>
      <c r="AG65">
        <f t="shared" si="2"/>
        <v>25.106307509200001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10.88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14.438986999999999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0.22561549079999998</v>
      </c>
      <c r="AD66">
        <f t="shared" si="1"/>
        <v>26.6333715092</v>
      </c>
      <c r="AE66">
        <v>0</v>
      </c>
      <c r="AF66" s="24"/>
      <c r="AG66">
        <f t="shared" si="2"/>
        <v>26.6333715092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12.42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14.438986999999999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0.20864749079999997</v>
      </c>
      <c r="AD67">
        <f t="shared" si="1"/>
        <v>24.630339509199999</v>
      </c>
      <c r="AE67">
        <v>0</v>
      </c>
      <c r="AF67" s="24"/>
      <c r="AG67">
        <f t="shared" si="2"/>
        <v>24.630339509199999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10.4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14.438986999999999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0.18756349079999995</v>
      </c>
      <c r="AD68">
        <f t="shared" ref="AD68:AD98" si="4">SUM(B68:AB68,AI68:AV68)-AC68</f>
        <v>22.141423509199999</v>
      </c>
      <c r="AE68">
        <v>0</v>
      </c>
      <c r="AF68" s="24"/>
      <c r="AG68">
        <f t="shared" ref="AG68:AG98" si="5">SUM(AD68:AF68)</f>
        <v>22.141423509199999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7.89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14.438986999999999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0.17790349079999998</v>
      </c>
      <c r="AD69">
        <f t="shared" si="4"/>
        <v>21.001083509200001</v>
      </c>
      <c r="AE69">
        <v>0</v>
      </c>
      <c r="AF69" s="24"/>
      <c r="AG69">
        <f t="shared" si="5"/>
        <v>21.001083509200001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6.74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14.438986999999999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0.20133949079999997</v>
      </c>
      <c r="AD70">
        <f t="shared" si="4"/>
        <v>23.7676475092</v>
      </c>
      <c r="AE70">
        <v>0</v>
      </c>
      <c r="AF70" s="24"/>
      <c r="AG70">
        <f t="shared" si="5"/>
        <v>23.7676475092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9.5299999999999994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14.438986999999999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0.25635949079999998</v>
      </c>
      <c r="AD71">
        <f t="shared" si="4"/>
        <v>30.262627509199994</v>
      </c>
      <c r="AE71">
        <v>0</v>
      </c>
      <c r="AF71" s="24"/>
      <c r="AG71">
        <f t="shared" si="5"/>
        <v>30.262627509199994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16.079999999999998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14.438986999999999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0.24014749079999997</v>
      </c>
      <c r="AD72">
        <f t="shared" si="4"/>
        <v>28.348839509200001</v>
      </c>
      <c r="AE72">
        <v>0</v>
      </c>
      <c r="AF72" s="24"/>
      <c r="AG72">
        <f t="shared" si="5"/>
        <v>28.348839509200001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14.15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14.438986999999999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0.21511549079999998</v>
      </c>
      <c r="AD73">
        <f t="shared" si="4"/>
        <v>25.3938715092</v>
      </c>
      <c r="AE73">
        <v>0</v>
      </c>
      <c r="AF73" s="24"/>
      <c r="AG73">
        <f t="shared" si="5"/>
        <v>25.3938715092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11.17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14.438986999999999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4.62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0.22527949079999998</v>
      </c>
      <c r="AD74">
        <f t="shared" si="4"/>
        <v>26.593707509200001</v>
      </c>
      <c r="AE74">
        <v>0</v>
      </c>
      <c r="AF74" s="24"/>
      <c r="AG74">
        <f t="shared" si="5"/>
        <v>26.593707509200001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7.76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14.438986999999999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0.25635949079999998</v>
      </c>
      <c r="AD75">
        <f t="shared" si="4"/>
        <v>30.262627509199994</v>
      </c>
      <c r="AE75">
        <v>0</v>
      </c>
      <c r="AF75" s="24"/>
      <c r="AG75">
        <f t="shared" si="5"/>
        <v>30.262627509199994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16.079999999999998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14.438986999999999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13.09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0.23124349079999998</v>
      </c>
      <c r="AD76">
        <f t="shared" si="4"/>
        <v>27.2977435092</v>
      </c>
      <c r="AE76">
        <v>0</v>
      </c>
      <c r="AF76" s="24"/>
      <c r="AG76">
        <f t="shared" si="5"/>
        <v>27.2977435092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14.438986999999999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11.36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0.21671149079999996</v>
      </c>
      <c r="AD77">
        <f t="shared" si="4"/>
        <v>25.582275509199995</v>
      </c>
      <c r="AE77">
        <v>0</v>
      </c>
      <c r="AF77" s="24"/>
      <c r="AG77">
        <f t="shared" si="5"/>
        <v>25.582275509199995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14.438986999999999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11.94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0.22158349079999998</v>
      </c>
      <c r="AD78">
        <f t="shared" si="4"/>
        <v>26.157403509199998</v>
      </c>
      <c r="AE78">
        <v>0</v>
      </c>
      <c r="AF78" s="24"/>
      <c r="AG78">
        <f t="shared" si="5"/>
        <v>26.157403509199998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14.438986999999999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10.78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0.21183949079999997</v>
      </c>
      <c r="AD79">
        <f t="shared" si="4"/>
        <v>25.007147509199999</v>
      </c>
      <c r="AE79">
        <v>0</v>
      </c>
      <c r="AF79" s="24"/>
      <c r="AG79">
        <f t="shared" si="5"/>
        <v>25.007147509199999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14.438986999999999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10.01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0.20537149079999997</v>
      </c>
      <c r="AD80">
        <f t="shared" si="4"/>
        <v>24.243615509199998</v>
      </c>
      <c r="AE80">
        <v>0</v>
      </c>
      <c r="AF80" s="24"/>
      <c r="AG80">
        <f t="shared" si="5"/>
        <v>24.243615509199998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14.438986999999999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11.65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0.21914749079999998</v>
      </c>
      <c r="AD81">
        <f t="shared" si="4"/>
        <v>25.869839509199998</v>
      </c>
      <c r="AE81">
        <v>0</v>
      </c>
      <c r="AF81" s="24"/>
      <c r="AG81">
        <f t="shared" si="5"/>
        <v>25.869839509199998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14.438986999999999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11.45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0.2175514908</v>
      </c>
      <c r="AD82">
        <f t="shared" si="4"/>
        <v>25.681435509200004</v>
      </c>
      <c r="AE82">
        <v>0</v>
      </c>
      <c r="AF82" s="24"/>
      <c r="AG82">
        <f t="shared" si="5"/>
        <v>25.681435509200004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0.01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14.438986999999999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14.25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0.24098749079999995</v>
      </c>
      <c r="AD83">
        <f t="shared" si="4"/>
        <v>28.447999509199999</v>
      </c>
      <c r="AE83">
        <v>0</v>
      </c>
      <c r="AF83" s="24"/>
      <c r="AG83">
        <f t="shared" si="5"/>
        <v>28.447999509199999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14.438986999999999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15.31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0.24989149079999998</v>
      </c>
      <c r="AD84">
        <f t="shared" si="4"/>
        <v>29.4990955092</v>
      </c>
      <c r="AE84">
        <v>0</v>
      </c>
      <c r="AF84" s="24"/>
      <c r="AG84">
        <f t="shared" si="5"/>
        <v>29.4990955092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14.438986999999999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15.11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0.24821149079999996</v>
      </c>
      <c r="AD85">
        <f t="shared" si="4"/>
        <v>29.300775509199998</v>
      </c>
      <c r="AE85">
        <v>0</v>
      </c>
      <c r="AF85" s="24"/>
      <c r="AG85">
        <f t="shared" si="5"/>
        <v>29.300775509199998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14.438986999999999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13.86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0.23771149079999995</v>
      </c>
      <c r="AD86">
        <f t="shared" si="4"/>
        <v>28.061275509199998</v>
      </c>
      <c r="AE86">
        <v>0</v>
      </c>
      <c r="AF86" s="24"/>
      <c r="AG86">
        <f t="shared" si="5"/>
        <v>28.061275509199998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14.438986999999999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11.17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0.21511549079999998</v>
      </c>
      <c r="AD87">
        <f t="shared" si="4"/>
        <v>25.3938715092</v>
      </c>
      <c r="AE87">
        <v>0</v>
      </c>
      <c r="AF87" s="24"/>
      <c r="AG87">
        <f t="shared" si="5"/>
        <v>25.3938715092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14.438986999999999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10.97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0.21343549079999999</v>
      </c>
      <c r="AD88">
        <f t="shared" si="4"/>
        <v>25.195551509200001</v>
      </c>
      <c r="AE88">
        <v>0</v>
      </c>
      <c r="AF88" s="24"/>
      <c r="AG88">
        <f t="shared" si="5"/>
        <v>25.195551509200001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14.438986999999999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0.20377549079999996</v>
      </c>
      <c r="AD89">
        <f t="shared" si="4"/>
        <v>24.055211509199999</v>
      </c>
      <c r="AE89">
        <v>0</v>
      </c>
      <c r="AF89" s="24"/>
      <c r="AG89">
        <f t="shared" si="5"/>
        <v>24.055211509199999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14.438986999999999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8.9499999999999993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0.19646749079999998</v>
      </c>
      <c r="AD90">
        <f t="shared" si="4"/>
        <v>23.1925195092</v>
      </c>
      <c r="AE90">
        <v>0</v>
      </c>
      <c r="AF90" s="24"/>
      <c r="AG90">
        <f t="shared" si="5"/>
        <v>23.1925195092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14.438986999999999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9.24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0.19890349079999997</v>
      </c>
      <c r="AD91">
        <f t="shared" si="4"/>
        <v>23.4800835092</v>
      </c>
      <c r="AE91">
        <v>0</v>
      </c>
      <c r="AF91" s="24"/>
      <c r="AG91">
        <f t="shared" si="5"/>
        <v>23.4800835092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14.438986999999999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10.199999999999999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0.20696749079999999</v>
      </c>
      <c r="AD92">
        <f t="shared" si="4"/>
        <v>24.4320195092</v>
      </c>
      <c r="AE92">
        <v>0</v>
      </c>
      <c r="AF92" s="24"/>
      <c r="AG92">
        <f t="shared" si="5"/>
        <v>24.4320195092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14.438986999999999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7.51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0.18714349079999998</v>
      </c>
      <c r="AD93">
        <f t="shared" si="4"/>
        <v>22.091843509199997</v>
      </c>
      <c r="AE93">
        <v>0</v>
      </c>
      <c r="AF93" s="24"/>
      <c r="AG93">
        <f t="shared" si="5"/>
        <v>22.091843509199997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0.33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14.438986999999999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9.6300000000000008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0.2021794908</v>
      </c>
      <c r="AD94">
        <f t="shared" si="4"/>
        <v>23.866807509200001</v>
      </c>
      <c r="AE94">
        <v>0</v>
      </c>
      <c r="AF94" s="24"/>
      <c r="AG94">
        <f t="shared" si="5"/>
        <v>23.866807509200001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14.438986999999999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9.6300000000000008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0.2021794908</v>
      </c>
      <c r="AD95">
        <f t="shared" si="4"/>
        <v>23.866807509200001</v>
      </c>
      <c r="AE95">
        <v>0</v>
      </c>
      <c r="AF95" s="24"/>
      <c r="AG95">
        <f t="shared" si="5"/>
        <v>23.866807509200001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14.438986999999999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8.66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0.19403149079999998</v>
      </c>
      <c r="AD96">
        <f t="shared" si="4"/>
        <v>22.904955509200001</v>
      </c>
      <c r="AE96">
        <v>0</v>
      </c>
      <c r="AF96" s="24"/>
      <c r="AG96">
        <f t="shared" si="5"/>
        <v>22.904955509200001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14.438986999999999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10.59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0.21024349079999999</v>
      </c>
      <c r="AD97">
        <f t="shared" si="4"/>
        <v>24.818743509200001</v>
      </c>
      <c r="AE97">
        <v>0</v>
      </c>
      <c r="AF97" s="24"/>
      <c r="AG97">
        <f t="shared" si="5"/>
        <v>24.818743509200001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14.438986999999999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6.16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0.17303149079999999</v>
      </c>
      <c r="AD98">
        <f t="shared" si="4"/>
        <v>20.425955509200001</v>
      </c>
      <c r="AE98">
        <v>0</v>
      </c>
      <c r="AF98" s="24"/>
      <c r="AG98">
        <f t="shared" si="5"/>
        <v>20.425955509200001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0.34631478274999994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9.7682500000000005E-2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4.662670175099996E-3</v>
      </c>
      <c r="AD99">
        <f t="shared" si="6"/>
        <v>0.55041711257489989</v>
      </c>
      <c r="AE99">
        <f t="shared" ref="AE99:AT99" si="8">SUM(AE3:AE98)/4000</f>
        <v>0</v>
      </c>
      <c r="AG99">
        <f t="shared" si="8"/>
        <v>0.55041711257489989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0.11108249999999996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270</v>
      </c>
      <c r="C3" s="16">
        <f>'[1]12'!C5</f>
        <v>0</v>
      </c>
      <c r="D3" s="16">
        <f>'[1]12'!D5</f>
        <v>30</v>
      </c>
      <c r="E3" s="16">
        <f>'[1]12'!E5</f>
        <v>0</v>
      </c>
      <c r="F3" s="15">
        <f>SUM(B3:E3)</f>
        <v>300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270</v>
      </c>
      <c r="C4" s="16">
        <f>'[1]12'!C6</f>
        <v>0</v>
      </c>
      <c r="D4" s="16">
        <f>'[1]12'!D6</f>
        <v>30</v>
      </c>
      <c r="E4" s="16">
        <f>'[1]12'!E6</f>
        <v>0</v>
      </c>
      <c r="F4" s="15">
        <f>SUM(B4:E4)</f>
        <v>300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270</v>
      </c>
      <c r="C5" s="16">
        <f>'[1]12'!C7</f>
        <v>0</v>
      </c>
      <c r="D5" s="16">
        <f>'[1]12'!D7</f>
        <v>30</v>
      </c>
      <c r="E5" s="16">
        <f>'[1]12'!E7</f>
        <v>0</v>
      </c>
      <c r="F5" s="15">
        <f t="shared" ref="F5:F68" si="6">SUM(B5:E5)</f>
        <v>300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'[1]12'!B8</f>
        <v>270</v>
      </c>
      <c r="C6" s="16">
        <f>'[1]12'!C8</f>
        <v>0</v>
      </c>
      <c r="D6" s="16">
        <f>'[1]12'!D8</f>
        <v>30</v>
      </c>
      <c r="E6" s="16">
        <f>'[1]12'!E8</f>
        <v>0</v>
      </c>
      <c r="F6" s="15">
        <f t="shared" si="6"/>
        <v>300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270</v>
      </c>
      <c r="C7" s="16">
        <f>'[1]12'!C9</f>
        <v>0</v>
      </c>
      <c r="D7" s="16">
        <f>'[1]12'!D9</f>
        <v>30</v>
      </c>
      <c r="E7" s="16">
        <f>'[1]12'!E9</f>
        <v>0</v>
      </c>
      <c r="F7" s="15">
        <f t="shared" si="6"/>
        <v>300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270</v>
      </c>
      <c r="C8" s="16">
        <f>'[1]12'!C10</f>
        <v>0</v>
      </c>
      <c r="D8" s="16">
        <f>'[1]12'!D10</f>
        <v>30</v>
      </c>
      <c r="E8" s="16">
        <f>'[1]12'!E10</f>
        <v>0</v>
      </c>
      <c r="F8" s="15">
        <f t="shared" si="6"/>
        <v>300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270</v>
      </c>
      <c r="C9" s="16">
        <f>'[1]12'!C11</f>
        <v>0</v>
      </c>
      <c r="D9" s="16">
        <f>'[1]12'!D11</f>
        <v>30</v>
      </c>
      <c r="E9" s="16">
        <f>'[1]12'!E11</f>
        <v>0</v>
      </c>
      <c r="F9" s="15">
        <f t="shared" si="6"/>
        <v>300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270</v>
      </c>
      <c r="C10" s="16">
        <f>'[1]12'!C12</f>
        <v>0</v>
      </c>
      <c r="D10" s="16">
        <f>'[1]12'!D12</f>
        <v>30</v>
      </c>
      <c r="E10" s="16">
        <f>'[1]12'!E12</f>
        <v>0</v>
      </c>
      <c r="F10" s="15">
        <f t="shared" si="6"/>
        <v>300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270</v>
      </c>
      <c r="C11" s="16">
        <f>'[1]12'!C13</f>
        <v>0</v>
      </c>
      <c r="D11" s="16">
        <f>'[1]12'!D13</f>
        <v>30</v>
      </c>
      <c r="E11" s="16">
        <f>'[1]12'!E13</f>
        <v>0</v>
      </c>
      <c r="F11" s="15">
        <f t="shared" si="6"/>
        <v>300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270</v>
      </c>
      <c r="C12" s="16">
        <f>'[1]12'!C14</f>
        <v>0</v>
      </c>
      <c r="D12" s="16">
        <f>'[1]12'!D14</f>
        <v>30</v>
      </c>
      <c r="E12" s="16">
        <f>'[1]12'!E14</f>
        <v>0</v>
      </c>
      <c r="F12" s="15">
        <f t="shared" si="6"/>
        <v>300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270</v>
      </c>
      <c r="C13" s="16">
        <f>'[1]12'!C15</f>
        <v>0</v>
      </c>
      <c r="D13" s="16">
        <f>'[1]12'!D15</f>
        <v>30</v>
      </c>
      <c r="E13" s="16">
        <f>'[1]12'!E15</f>
        <v>0</v>
      </c>
      <c r="F13" s="15">
        <f t="shared" si="6"/>
        <v>300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270</v>
      </c>
      <c r="C14" s="16">
        <f>'[1]12'!C16</f>
        <v>0</v>
      </c>
      <c r="D14" s="16">
        <f>'[1]12'!D16</f>
        <v>30</v>
      </c>
      <c r="E14" s="16">
        <f>'[1]12'!E16</f>
        <v>0</v>
      </c>
      <c r="F14" s="15">
        <f t="shared" si="6"/>
        <v>300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270</v>
      </c>
      <c r="C15" s="16">
        <f>'[1]12'!C17</f>
        <v>0</v>
      </c>
      <c r="D15" s="16">
        <f>'[1]12'!D17</f>
        <v>30</v>
      </c>
      <c r="E15" s="16">
        <f>'[1]12'!E17</f>
        <v>0</v>
      </c>
      <c r="F15" s="15">
        <f t="shared" si="6"/>
        <v>300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270</v>
      </c>
      <c r="C16" s="16">
        <f>'[1]12'!C18</f>
        <v>0</v>
      </c>
      <c r="D16" s="16">
        <f>'[1]12'!D18</f>
        <v>30</v>
      </c>
      <c r="E16" s="16">
        <f>'[1]12'!E18</f>
        <v>0</v>
      </c>
      <c r="F16" s="15">
        <f t="shared" si="6"/>
        <v>300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270</v>
      </c>
      <c r="C17" s="16">
        <f>'[1]12'!C19</f>
        <v>0</v>
      </c>
      <c r="D17" s="16">
        <f>'[1]12'!D19</f>
        <v>30</v>
      </c>
      <c r="E17" s="16">
        <f>'[1]12'!E19</f>
        <v>0</v>
      </c>
      <c r="F17" s="15">
        <f t="shared" si="6"/>
        <v>300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270</v>
      </c>
      <c r="C18" s="16">
        <f>'[1]12'!C20</f>
        <v>0</v>
      </c>
      <c r="D18" s="16">
        <f>'[1]12'!D20</f>
        <v>30</v>
      </c>
      <c r="E18" s="16">
        <f>'[1]12'!E20</f>
        <v>0</v>
      </c>
      <c r="F18" s="15">
        <f t="shared" si="6"/>
        <v>300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270</v>
      </c>
      <c r="C19" s="16">
        <f>'[1]12'!C21</f>
        <v>0</v>
      </c>
      <c r="D19" s="16">
        <f>'[1]12'!D21</f>
        <v>30</v>
      </c>
      <c r="E19" s="16">
        <f>'[1]12'!E21</f>
        <v>0</v>
      </c>
      <c r="F19" s="15">
        <f t="shared" si="6"/>
        <v>300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270</v>
      </c>
      <c r="C20" s="16">
        <f>'[1]12'!C22</f>
        <v>0</v>
      </c>
      <c r="D20" s="16">
        <f>'[1]12'!D22</f>
        <v>30</v>
      </c>
      <c r="E20" s="16">
        <f>'[1]12'!E22</f>
        <v>0</v>
      </c>
      <c r="F20" s="15">
        <f t="shared" si="6"/>
        <v>300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270</v>
      </c>
      <c r="C21" s="16">
        <f>'[1]12'!C23</f>
        <v>0</v>
      </c>
      <c r="D21" s="16">
        <f>'[1]12'!D23</f>
        <v>30</v>
      </c>
      <c r="E21" s="16">
        <f>'[1]12'!E23</f>
        <v>0</v>
      </c>
      <c r="F21" s="15">
        <f t="shared" si="6"/>
        <v>300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270</v>
      </c>
      <c r="C22" s="16">
        <f>'[1]12'!C24</f>
        <v>0</v>
      </c>
      <c r="D22" s="16">
        <f>'[1]12'!D24</f>
        <v>30</v>
      </c>
      <c r="E22" s="16">
        <f>'[1]12'!E24</f>
        <v>0</v>
      </c>
      <c r="F22" s="15">
        <f t="shared" si="6"/>
        <v>300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270</v>
      </c>
      <c r="C23" s="16">
        <f>'[1]12'!C25</f>
        <v>0</v>
      </c>
      <c r="D23" s="16">
        <f>'[1]12'!D25</f>
        <v>30</v>
      </c>
      <c r="E23" s="16">
        <f>'[1]12'!E25</f>
        <v>0</v>
      </c>
      <c r="F23" s="15">
        <f t="shared" si="6"/>
        <v>300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270</v>
      </c>
      <c r="C24" s="16">
        <f>'[1]12'!C26</f>
        <v>0</v>
      </c>
      <c r="D24" s="16">
        <f>'[1]12'!D26</f>
        <v>30</v>
      </c>
      <c r="E24" s="16">
        <f>'[1]12'!E26</f>
        <v>0</v>
      </c>
      <c r="F24" s="15">
        <f t="shared" si="6"/>
        <v>300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270</v>
      </c>
      <c r="C25" s="16">
        <f>'[1]12'!C27</f>
        <v>0</v>
      </c>
      <c r="D25" s="16">
        <f>'[1]12'!D27</f>
        <v>30</v>
      </c>
      <c r="E25" s="16">
        <f>'[1]12'!E27</f>
        <v>0</v>
      </c>
      <c r="F25" s="15">
        <f t="shared" si="6"/>
        <v>300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270</v>
      </c>
      <c r="C26" s="16">
        <f>'[1]12'!C28</f>
        <v>0</v>
      </c>
      <c r="D26" s="16">
        <f>'[1]12'!D28</f>
        <v>30</v>
      </c>
      <c r="E26" s="16">
        <f>'[1]12'!E28</f>
        <v>0</v>
      </c>
      <c r="F26" s="15">
        <f t="shared" si="6"/>
        <v>300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270</v>
      </c>
      <c r="C27" s="16">
        <f>'[1]12'!C29</f>
        <v>0</v>
      </c>
      <c r="D27" s="16">
        <f>'[1]12'!D29</f>
        <v>30</v>
      </c>
      <c r="E27" s="16">
        <f>'[1]12'!E29</f>
        <v>0</v>
      </c>
      <c r="F27" s="15">
        <f t="shared" si="6"/>
        <v>300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270</v>
      </c>
      <c r="C28" s="16">
        <f>'[1]12'!C30</f>
        <v>0</v>
      </c>
      <c r="D28" s="16">
        <f>'[1]12'!D30</f>
        <v>30</v>
      </c>
      <c r="E28" s="16">
        <f>'[1]12'!E30</f>
        <v>0</v>
      </c>
      <c r="F28" s="15">
        <f t="shared" si="6"/>
        <v>300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270</v>
      </c>
      <c r="C29" s="16">
        <f>'[1]12'!C31</f>
        <v>0</v>
      </c>
      <c r="D29" s="16">
        <f>'[1]12'!D31</f>
        <v>30</v>
      </c>
      <c r="E29" s="16">
        <f>'[1]12'!E31</f>
        <v>0</v>
      </c>
      <c r="F29" s="15">
        <f t="shared" si="6"/>
        <v>300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270</v>
      </c>
      <c r="C30" s="16">
        <f>'[1]12'!C32</f>
        <v>0</v>
      </c>
      <c r="D30" s="16">
        <f>'[1]12'!D32</f>
        <v>30</v>
      </c>
      <c r="E30" s="16">
        <f>'[1]12'!E32</f>
        <v>0</v>
      </c>
      <c r="F30" s="15">
        <f t="shared" si="6"/>
        <v>300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270</v>
      </c>
      <c r="C31" s="16">
        <f>'[1]12'!C33</f>
        <v>0</v>
      </c>
      <c r="D31" s="16">
        <f>'[1]12'!D33</f>
        <v>30</v>
      </c>
      <c r="E31" s="16">
        <f>'[1]12'!E33</f>
        <v>0</v>
      </c>
      <c r="F31" s="15">
        <f t="shared" si="6"/>
        <v>300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270</v>
      </c>
      <c r="C32" s="16">
        <f>'[1]12'!C34</f>
        <v>0</v>
      </c>
      <c r="D32" s="16">
        <f>'[1]12'!D34</f>
        <v>30</v>
      </c>
      <c r="E32" s="16">
        <f>'[1]12'!E34</f>
        <v>0</v>
      </c>
      <c r="F32" s="15">
        <f t="shared" si="6"/>
        <v>300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270</v>
      </c>
      <c r="C33" s="16">
        <f>'[1]12'!C35</f>
        <v>0</v>
      </c>
      <c r="D33" s="16">
        <f>'[1]12'!D35</f>
        <v>30</v>
      </c>
      <c r="E33" s="16">
        <f>'[1]12'!E35</f>
        <v>0</v>
      </c>
      <c r="F33" s="15">
        <f t="shared" si="6"/>
        <v>300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270</v>
      </c>
      <c r="C34" s="16">
        <f>'[1]12'!C36</f>
        <v>0</v>
      </c>
      <c r="D34" s="16">
        <f>'[1]12'!D36</f>
        <v>30</v>
      </c>
      <c r="E34" s="16">
        <f>'[1]12'!E36</f>
        <v>0</v>
      </c>
      <c r="F34" s="15">
        <f t="shared" si="6"/>
        <v>300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270</v>
      </c>
      <c r="C35" s="16">
        <f>'[1]12'!C37</f>
        <v>0</v>
      </c>
      <c r="D35" s="16">
        <f>'[1]12'!D37</f>
        <v>30</v>
      </c>
      <c r="E35" s="16">
        <f>'[1]12'!E37</f>
        <v>0</v>
      </c>
      <c r="F35" s="15">
        <f t="shared" si="6"/>
        <v>300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270</v>
      </c>
      <c r="C36" s="16">
        <f>'[1]12'!C38</f>
        <v>0</v>
      </c>
      <c r="D36" s="16">
        <f>'[1]12'!D38</f>
        <v>30</v>
      </c>
      <c r="E36" s="16">
        <f>'[1]12'!E38</f>
        <v>0</v>
      </c>
      <c r="F36" s="15">
        <f t="shared" si="6"/>
        <v>300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270</v>
      </c>
      <c r="C37" s="16">
        <f>'[1]12'!C39</f>
        <v>0</v>
      </c>
      <c r="D37" s="16">
        <f>'[1]12'!D39</f>
        <v>30</v>
      </c>
      <c r="E37" s="16">
        <f>'[1]12'!E39</f>
        <v>0</v>
      </c>
      <c r="F37" s="15">
        <f t="shared" si="6"/>
        <v>300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270</v>
      </c>
      <c r="C38" s="16">
        <f>'[1]12'!C40</f>
        <v>0</v>
      </c>
      <c r="D38" s="16">
        <f>'[1]12'!D40</f>
        <v>30</v>
      </c>
      <c r="E38" s="16">
        <f>'[1]12'!E40</f>
        <v>0</v>
      </c>
      <c r="F38" s="15">
        <f t="shared" si="6"/>
        <v>300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270</v>
      </c>
      <c r="C39" s="16">
        <f>'[1]12'!C41</f>
        <v>0</v>
      </c>
      <c r="D39" s="16">
        <f>'[1]12'!D41</f>
        <v>30</v>
      </c>
      <c r="E39" s="16">
        <f>'[1]12'!E41</f>
        <v>0</v>
      </c>
      <c r="F39" s="15">
        <f t="shared" si="6"/>
        <v>300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270</v>
      </c>
      <c r="C40" s="16">
        <f>'[1]12'!C42</f>
        <v>0</v>
      </c>
      <c r="D40" s="16">
        <f>'[1]12'!D42</f>
        <v>30</v>
      </c>
      <c r="E40" s="16">
        <f>'[1]12'!E42</f>
        <v>0</v>
      </c>
      <c r="F40" s="15">
        <f t="shared" si="6"/>
        <v>300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270</v>
      </c>
      <c r="C41" s="16">
        <f>'[1]12'!C43</f>
        <v>0</v>
      </c>
      <c r="D41" s="16">
        <f>'[1]12'!D43</f>
        <v>30</v>
      </c>
      <c r="E41" s="16">
        <f>'[1]12'!E43</f>
        <v>0</v>
      </c>
      <c r="F41" s="15">
        <f t="shared" si="6"/>
        <v>300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270</v>
      </c>
      <c r="C42" s="16">
        <f>'[1]12'!C44</f>
        <v>0</v>
      </c>
      <c r="D42" s="16">
        <f>'[1]12'!D44</f>
        <v>30</v>
      </c>
      <c r="E42" s="16">
        <f>'[1]12'!E44</f>
        <v>0</v>
      </c>
      <c r="F42" s="15">
        <f t="shared" si="6"/>
        <v>300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270</v>
      </c>
      <c r="C43" s="16">
        <f>'[1]12'!C45</f>
        <v>0</v>
      </c>
      <c r="D43" s="16">
        <f>'[1]12'!D45</f>
        <v>30</v>
      </c>
      <c r="E43" s="16">
        <f>'[1]12'!E45</f>
        <v>0</v>
      </c>
      <c r="F43" s="15">
        <f t="shared" si="6"/>
        <v>300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270</v>
      </c>
      <c r="C44" s="16">
        <f>'[1]12'!C46</f>
        <v>0</v>
      </c>
      <c r="D44" s="16">
        <f>'[1]12'!D46</f>
        <v>30</v>
      </c>
      <c r="E44" s="16">
        <f>'[1]12'!E46</f>
        <v>0</v>
      </c>
      <c r="F44" s="15">
        <f t="shared" si="6"/>
        <v>300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270</v>
      </c>
      <c r="C45" s="16">
        <f>'[1]12'!C47</f>
        <v>0</v>
      </c>
      <c r="D45" s="16">
        <f>'[1]12'!D47</f>
        <v>30</v>
      </c>
      <c r="E45" s="16">
        <f>'[1]12'!E47</f>
        <v>0</v>
      </c>
      <c r="F45" s="15">
        <f t="shared" si="6"/>
        <v>300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270</v>
      </c>
      <c r="C46" s="16">
        <f>'[1]12'!C48</f>
        <v>0</v>
      </c>
      <c r="D46" s="16">
        <f>'[1]12'!D48</f>
        <v>30</v>
      </c>
      <c r="E46" s="16">
        <f>'[1]12'!E48</f>
        <v>0</v>
      </c>
      <c r="F46" s="15">
        <f t="shared" si="6"/>
        <v>300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270</v>
      </c>
      <c r="C47" s="16">
        <f>'[1]12'!C49</f>
        <v>0</v>
      </c>
      <c r="D47" s="16">
        <f>'[1]12'!D49</f>
        <v>30</v>
      </c>
      <c r="E47" s="16">
        <f>'[1]12'!E49</f>
        <v>0</v>
      </c>
      <c r="F47" s="15">
        <f t="shared" si="6"/>
        <v>300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270</v>
      </c>
      <c r="C48" s="16">
        <f>'[1]12'!C50</f>
        <v>0</v>
      </c>
      <c r="D48" s="16">
        <f>'[1]12'!D50</f>
        <v>30</v>
      </c>
      <c r="E48" s="16">
        <f>'[1]12'!E50</f>
        <v>0</v>
      </c>
      <c r="F48" s="15">
        <f t="shared" si="6"/>
        <v>300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270</v>
      </c>
      <c r="C49" s="16">
        <f>'[1]12'!C51</f>
        <v>0</v>
      </c>
      <c r="D49" s="16">
        <f>'[1]12'!D51</f>
        <v>30</v>
      </c>
      <c r="E49" s="16">
        <f>'[1]12'!E51</f>
        <v>0</v>
      </c>
      <c r="F49" s="15">
        <f t="shared" si="6"/>
        <v>300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270</v>
      </c>
      <c r="C50" s="16">
        <f>'[1]12'!C52</f>
        <v>0</v>
      </c>
      <c r="D50" s="16">
        <f>'[1]12'!D52</f>
        <v>30</v>
      </c>
      <c r="E50" s="16">
        <f>'[1]12'!E52</f>
        <v>0</v>
      </c>
      <c r="F50" s="15">
        <f t="shared" si="6"/>
        <v>300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270</v>
      </c>
      <c r="C51" s="16">
        <f>'[1]12'!C53</f>
        <v>0</v>
      </c>
      <c r="D51" s="16">
        <f>'[1]12'!D53</f>
        <v>30</v>
      </c>
      <c r="E51" s="16">
        <f>'[1]12'!E53</f>
        <v>0</v>
      </c>
      <c r="F51" s="15">
        <f t="shared" si="6"/>
        <v>300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270</v>
      </c>
      <c r="C52" s="16">
        <f>'[1]12'!C54</f>
        <v>0</v>
      </c>
      <c r="D52" s="16">
        <f>'[1]12'!D54</f>
        <v>30</v>
      </c>
      <c r="E52" s="16">
        <f>'[1]12'!E54</f>
        <v>0</v>
      </c>
      <c r="F52" s="15">
        <f t="shared" si="6"/>
        <v>300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270</v>
      </c>
      <c r="C53" s="16">
        <f>'[1]12'!C55</f>
        <v>0</v>
      </c>
      <c r="D53" s="16">
        <f>'[1]12'!D55</f>
        <v>30</v>
      </c>
      <c r="E53" s="16">
        <f>'[1]12'!E55</f>
        <v>0</v>
      </c>
      <c r="F53" s="15">
        <f t="shared" si="6"/>
        <v>300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270</v>
      </c>
      <c r="C54" s="16">
        <f>'[1]12'!C56</f>
        <v>0</v>
      </c>
      <c r="D54" s="16">
        <f>'[1]12'!D56</f>
        <v>30</v>
      </c>
      <c r="E54" s="16">
        <f>'[1]12'!E56</f>
        <v>0</v>
      </c>
      <c r="F54" s="15">
        <f t="shared" si="6"/>
        <v>300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270</v>
      </c>
      <c r="C55" s="16">
        <f>'[1]12'!C57</f>
        <v>0</v>
      </c>
      <c r="D55" s="16">
        <f>'[1]12'!D57</f>
        <v>30</v>
      </c>
      <c r="E55" s="16">
        <f>'[1]12'!E57</f>
        <v>0</v>
      </c>
      <c r="F55" s="15">
        <f t="shared" si="6"/>
        <v>300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270</v>
      </c>
      <c r="C56" s="16">
        <f>'[1]12'!C58</f>
        <v>0</v>
      </c>
      <c r="D56" s="16">
        <f>'[1]12'!D58</f>
        <v>30</v>
      </c>
      <c r="E56" s="16">
        <f>'[1]12'!E58</f>
        <v>0</v>
      </c>
      <c r="F56" s="15">
        <f t="shared" si="6"/>
        <v>300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270</v>
      </c>
      <c r="C57" s="16">
        <f>'[1]12'!C59</f>
        <v>0</v>
      </c>
      <c r="D57" s="16">
        <f>'[1]12'!D59</f>
        <v>30</v>
      </c>
      <c r="E57" s="16">
        <f>'[1]12'!E59</f>
        <v>0</v>
      </c>
      <c r="F57" s="15">
        <f t="shared" si="6"/>
        <v>300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270</v>
      </c>
      <c r="C58" s="16">
        <f>'[1]12'!C60</f>
        <v>0</v>
      </c>
      <c r="D58" s="16">
        <f>'[1]12'!D60</f>
        <v>30</v>
      </c>
      <c r="E58" s="16">
        <f>'[1]12'!E60</f>
        <v>0</v>
      </c>
      <c r="F58" s="15">
        <f t="shared" si="6"/>
        <v>300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270</v>
      </c>
      <c r="C59" s="16">
        <f>'[1]12'!C61</f>
        <v>0</v>
      </c>
      <c r="D59" s="16">
        <f>'[1]12'!D61</f>
        <v>30</v>
      </c>
      <c r="E59" s="16">
        <f>'[1]12'!E61</f>
        <v>0</v>
      </c>
      <c r="F59" s="15">
        <f t="shared" si="6"/>
        <v>300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270</v>
      </c>
      <c r="C60" s="16">
        <f>'[1]12'!C62</f>
        <v>0</v>
      </c>
      <c r="D60" s="16">
        <f>'[1]12'!D62</f>
        <v>30</v>
      </c>
      <c r="E60" s="16">
        <f>'[1]12'!E62</f>
        <v>0</v>
      </c>
      <c r="F60" s="15">
        <f t="shared" si="6"/>
        <v>300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270</v>
      </c>
      <c r="C61" s="16">
        <f>'[1]12'!C63</f>
        <v>0</v>
      </c>
      <c r="D61" s="16">
        <f>'[1]12'!D63</f>
        <v>30</v>
      </c>
      <c r="E61" s="16">
        <f>'[1]12'!E63</f>
        <v>0</v>
      </c>
      <c r="F61" s="15">
        <f t="shared" si="6"/>
        <v>300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270</v>
      </c>
      <c r="C62" s="16">
        <f>'[1]12'!C64</f>
        <v>0</v>
      </c>
      <c r="D62" s="16">
        <f>'[1]12'!D64</f>
        <v>30</v>
      </c>
      <c r="E62" s="16">
        <f>'[1]12'!E64</f>
        <v>0</v>
      </c>
      <c r="F62" s="15">
        <f t="shared" si="6"/>
        <v>300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270</v>
      </c>
      <c r="C63" s="16">
        <f>'[1]12'!C65</f>
        <v>0</v>
      </c>
      <c r="D63" s="16">
        <f>'[1]12'!D65</f>
        <v>30</v>
      </c>
      <c r="E63" s="16">
        <f>'[1]12'!E65</f>
        <v>0</v>
      </c>
      <c r="F63" s="15">
        <f t="shared" si="6"/>
        <v>300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270</v>
      </c>
      <c r="C64" s="16">
        <f>'[1]12'!C66</f>
        <v>0</v>
      </c>
      <c r="D64" s="16">
        <f>'[1]12'!D66</f>
        <v>30</v>
      </c>
      <c r="E64" s="16">
        <f>'[1]12'!E66</f>
        <v>0</v>
      </c>
      <c r="F64" s="15">
        <f t="shared" si="6"/>
        <v>300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270</v>
      </c>
      <c r="C65" s="16">
        <f>'[1]12'!C67</f>
        <v>0</v>
      </c>
      <c r="D65" s="16">
        <f>'[1]12'!D67</f>
        <v>30</v>
      </c>
      <c r="E65" s="16">
        <f>'[1]12'!E67</f>
        <v>0</v>
      </c>
      <c r="F65" s="15">
        <f t="shared" si="6"/>
        <v>300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270</v>
      </c>
      <c r="C66" s="16">
        <f>'[1]12'!C68</f>
        <v>0</v>
      </c>
      <c r="D66" s="16">
        <f>'[1]12'!D68</f>
        <v>30</v>
      </c>
      <c r="E66" s="16">
        <f>'[1]12'!E68</f>
        <v>0</v>
      </c>
      <c r="F66" s="15">
        <f t="shared" si="6"/>
        <v>300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270</v>
      </c>
      <c r="C67" s="16">
        <f>'[1]12'!C69</f>
        <v>0</v>
      </c>
      <c r="D67" s="16">
        <f>'[1]12'!D69</f>
        <v>30</v>
      </c>
      <c r="E67" s="16">
        <f>'[1]12'!E69</f>
        <v>0</v>
      </c>
      <c r="F67" s="15">
        <f t="shared" si="6"/>
        <v>300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270</v>
      </c>
      <c r="C68" s="16">
        <f>'[1]12'!C70</f>
        <v>0</v>
      </c>
      <c r="D68" s="16">
        <f>'[1]12'!D70</f>
        <v>30</v>
      </c>
      <c r="E68" s="16">
        <f>'[1]12'!E70</f>
        <v>0</v>
      </c>
      <c r="F68" s="15">
        <f t="shared" si="6"/>
        <v>300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270</v>
      </c>
      <c r="C69" s="16">
        <f>'[1]12'!C71</f>
        <v>0</v>
      </c>
      <c r="D69" s="16">
        <f>'[1]12'!D71</f>
        <v>30</v>
      </c>
      <c r="E69" s="16">
        <f>'[1]12'!E71</f>
        <v>0</v>
      </c>
      <c r="F69" s="15">
        <f t="shared" ref="F69:F98" si="17">SUM(B69:E69)</f>
        <v>300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270</v>
      </c>
      <c r="C70" s="16">
        <f>'[1]12'!C72</f>
        <v>0</v>
      </c>
      <c r="D70" s="16">
        <f>'[1]12'!D72</f>
        <v>30</v>
      </c>
      <c r="E70" s="16">
        <f>'[1]12'!E72</f>
        <v>0</v>
      </c>
      <c r="F70" s="15">
        <f t="shared" si="17"/>
        <v>300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270</v>
      </c>
      <c r="C71" s="16">
        <f>'[1]12'!C73</f>
        <v>0</v>
      </c>
      <c r="D71" s="16">
        <f>'[1]12'!D73</f>
        <v>30</v>
      </c>
      <c r="E71" s="16">
        <f>'[1]12'!E73</f>
        <v>0</v>
      </c>
      <c r="F71" s="15">
        <f t="shared" si="17"/>
        <v>300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270</v>
      </c>
      <c r="C72" s="16">
        <f>'[1]12'!C74</f>
        <v>0</v>
      </c>
      <c r="D72" s="16">
        <f>'[1]12'!D74</f>
        <v>30</v>
      </c>
      <c r="E72" s="16">
        <f>'[1]12'!E74</f>
        <v>0</v>
      </c>
      <c r="F72" s="15">
        <f t="shared" si="17"/>
        <v>300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270</v>
      </c>
      <c r="C73" s="16">
        <f>'[1]12'!C75</f>
        <v>0</v>
      </c>
      <c r="D73" s="16">
        <f>'[1]12'!D75</f>
        <v>30</v>
      </c>
      <c r="E73" s="16">
        <f>'[1]12'!E75</f>
        <v>0</v>
      </c>
      <c r="F73" s="15">
        <f t="shared" si="17"/>
        <v>300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270</v>
      </c>
      <c r="C74" s="16">
        <f>'[1]12'!C76</f>
        <v>0</v>
      </c>
      <c r="D74" s="16">
        <f>'[1]12'!D76</f>
        <v>30</v>
      </c>
      <c r="E74" s="16">
        <f>'[1]12'!E76</f>
        <v>0</v>
      </c>
      <c r="F74" s="15">
        <f t="shared" si="17"/>
        <v>300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270</v>
      </c>
      <c r="C75" s="16">
        <f>'[1]12'!C77</f>
        <v>0</v>
      </c>
      <c r="D75" s="16">
        <f>'[1]12'!D77</f>
        <v>30</v>
      </c>
      <c r="E75" s="16">
        <f>'[1]12'!E77</f>
        <v>0</v>
      </c>
      <c r="F75" s="15">
        <f t="shared" si="17"/>
        <v>300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270</v>
      </c>
      <c r="C76" s="16">
        <f>'[1]12'!C78</f>
        <v>0</v>
      </c>
      <c r="D76" s="16">
        <f>'[1]12'!D78</f>
        <v>30</v>
      </c>
      <c r="E76" s="16">
        <f>'[1]12'!E78</f>
        <v>0</v>
      </c>
      <c r="F76" s="15">
        <f t="shared" si="17"/>
        <v>300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270</v>
      </c>
      <c r="C77" s="16">
        <f>'[1]12'!C79</f>
        <v>0</v>
      </c>
      <c r="D77" s="16">
        <f>'[1]12'!D79</f>
        <v>30</v>
      </c>
      <c r="E77" s="16">
        <f>'[1]12'!E79</f>
        <v>0</v>
      </c>
      <c r="F77" s="15">
        <f t="shared" si="17"/>
        <v>300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270</v>
      </c>
      <c r="C78" s="16">
        <f>'[1]12'!C80</f>
        <v>0</v>
      </c>
      <c r="D78" s="16">
        <f>'[1]12'!D80</f>
        <v>30</v>
      </c>
      <c r="E78" s="16">
        <f>'[1]12'!E80</f>
        <v>0</v>
      </c>
      <c r="F78" s="15">
        <f t="shared" si="17"/>
        <v>300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270</v>
      </c>
      <c r="C79" s="16">
        <f>'[1]12'!C81</f>
        <v>0</v>
      </c>
      <c r="D79" s="16">
        <f>'[1]12'!D81</f>
        <v>30</v>
      </c>
      <c r="E79" s="16">
        <f>'[1]12'!E81</f>
        <v>0</v>
      </c>
      <c r="F79" s="15">
        <f t="shared" si="17"/>
        <v>300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270</v>
      </c>
      <c r="C80" s="16">
        <f>'[1]12'!C82</f>
        <v>0</v>
      </c>
      <c r="D80" s="16">
        <f>'[1]12'!D82</f>
        <v>30</v>
      </c>
      <c r="E80" s="16">
        <f>'[1]12'!E82</f>
        <v>0</v>
      </c>
      <c r="F80" s="15">
        <f t="shared" si="17"/>
        <v>300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270</v>
      </c>
      <c r="C81" s="16">
        <f>'[1]12'!C83</f>
        <v>0</v>
      </c>
      <c r="D81" s="16">
        <f>'[1]12'!D83</f>
        <v>30</v>
      </c>
      <c r="E81" s="16">
        <f>'[1]12'!E83</f>
        <v>0</v>
      </c>
      <c r="F81" s="15">
        <f t="shared" si="17"/>
        <v>300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270</v>
      </c>
      <c r="C82" s="16">
        <f>'[1]12'!C84</f>
        <v>0</v>
      </c>
      <c r="D82" s="16">
        <f>'[1]12'!D84</f>
        <v>30</v>
      </c>
      <c r="E82" s="16">
        <f>'[1]12'!E84</f>
        <v>0</v>
      </c>
      <c r="F82" s="15">
        <f t="shared" si="17"/>
        <v>300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270</v>
      </c>
      <c r="C83" s="16">
        <f>'[1]12'!C85</f>
        <v>0</v>
      </c>
      <c r="D83" s="16">
        <f>'[1]12'!D85</f>
        <v>30</v>
      </c>
      <c r="E83" s="16">
        <f>'[1]12'!E85</f>
        <v>0</v>
      </c>
      <c r="F83" s="15">
        <f t="shared" si="17"/>
        <v>300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270</v>
      </c>
      <c r="C84" s="16">
        <f>'[1]12'!C86</f>
        <v>0</v>
      </c>
      <c r="D84" s="16">
        <f>'[1]12'!D86</f>
        <v>30</v>
      </c>
      <c r="E84" s="16">
        <f>'[1]12'!E86</f>
        <v>0</v>
      </c>
      <c r="F84" s="15">
        <f t="shared" si="17"/>
        <v>300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270</v>
      </c>
      <c r="C85" s="16">
        <f>'[1]12'!C87</f>
        <v>0</v>
      </c>
      <c r="D85" s="16">
        <f>'[1]12'!D87</f>
        <v>30</v>
      </c>
      <c r="E85" s="16">
        <f>'[1]12'!E87</f>
        <v>0</v>
      </c>
      <c r="F85" s="15">
        <f t="shared" si="17"/>
        <v>300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270</v>
      </c>
      <c r="C86" s="16">
        <f>'[1]12'!C88</f>
        <v>0</v>
      </c>
      <c r="D86" s="16">
        <f>'[1]12'!D88</f>
        <v>30</v>
      </c>
      <c r="E86" s="16">
        <f>'[1]12'!E88</f>
        <v>0</v>
      </c>
      <c r="F86" s="15">
        <f t="shared" si="17"/>
        <v>300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270</v>
      </c>
      <c r="C87" s="16">
        <f>'[1]12'!C89</f>
        <v>0</v>
      </c>
      <c r="D87" s="16">
        <f>'[1]12'!D89</f>
        <v>30</v>
      </c>
      <c r="E87" s="16">
        <f>'[1]12'!E89</f>
        <v>0</v>
      </c>
      <c r="F87" s="15">
        <f t="shared" si="17"/>
        <v>300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270</v>
      </c>
      <c r="C88" s="16">
        <f>'[1]12'!C90</f>
        <v>0</v>
      </c>
      <c r="D88" s="16">
        <f>'[1]12'!D90</f>
        <v>30</v>
      </c>
      <c r="E88" s="16">
        <f>'[1]12'!E90</f>
        <v>0</v>
      </c>
      <c r="F88" s="15">
        <f t="shared" si="17"/>
        <v>300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270</v>
      </c>
      <c r="C89" s="16">
        <f>'[1]12'!C91</f>
        <v>0</v>
      </c>
      <c r="D89" s="16">
        <f>'[1]12'!D91</f>
        <v>30</v>
      </c>
      <c r="E89" s="16">
        <f>'[1]12'!E91</f>
        <v>0</v>
      </c>
      <c r="F89" s="15">
        <f t="shared" si="17"/>
        <v>300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270</v>
      </c>
      <c r="C90" s="16">
        <f>'[1]12'!C92</f>
        <v>0</v>
      </c>
      <c r="D90" s="16">
        <f>'[1]12'!D92</f>
        <v>30</v>
      </c>
      <c r="E90" s="16">
        <f>'[1]12'!E92</f>
        <v>0</v>
      </c>
      <c r="F90" s="15">
        <f t="shared" si="17"/>
        <v>300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270</v>
      </c>
      <c r="C91" s="16">
        <f>'[1]12'!C93</f>
        <v>0</v>
      </c>
      <c r="D91" s="16">
        <f>'[1]12'!D93</f>
        <v>30</v>
      </c>
      <c r="E91" s="16">
        <f>'[1]12'!E93</f>
        <v>0</v>
      </c>
      <c r="F91" s="15">
        <f t="shared" si="17"/>
        <v>300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270</v>
      </c>
      <c r="C92" s="16">
        <f>'[1]12'!C94</f>
        <v>0</v>
      </c>
      <c r="D92" s="16">
        <f>'[1]12'!D94</f>
        <v>30</v>
      </c>
      <c r="E92" s="16">
        <f>'[1]12'!E94</f>
        <v>0</v>
      </c>
      <c r="F92" s="15">
        <f t="shared" si="17"/>
        <v>300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270</v>
      </c>
      <c r="C93" s="16">
        <f>'[1]12'!C95</f>
        <v>0</v>
      </c>
      <c r="D93" s="16">
        <f>'[1]12'!D95</f>
        <v>30</v>
      </c>
      <c r="E93" s="16">
        <f>'[1]12'!E95</f>
        <v>0</v>
      </c>
      <c r="F93" s="15">
        <f t="shared" si="17"/>
        <v>300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270</v>
      </c>
      <c r="C94" s="16">
        <f>'[1]12'!C96</f>
        <v>0</v>
      </c>
      <c r="D94" s="16">
        <f>'[1]12'!D96</f>
        <v>30</v>
      </c>
      <c r="E94" s="16">
        <f>'[1]12'!E96</f>
        <v>0</v>
      </c>
      <c r="F94" s="15">
        <f t="shared" si="17"/>
        <v>300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270</v>
      </c>
      <c r="C95" s="16">
        <f>'[1]12'!C97</f>
        <v>0</v>
      </c>
      <c r="D95" s="16">
        <f>'[1]12'!D97</f>
        <v>30</v>
      </c>
      <c r="E95" s="16">
        <f>'[1]12'!E97</f>
        <v>0</v>
      </c>
      <c r="F95" s="15">
        <f t="shared" si="17"/>
        <v>300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270</v>
      </c>
      <c r="C96" s="16">
        <f>'[1]12'!C98</f>
        <v>0</v>
      </c>
      <c r="D96" s="16">
        <f>'[1]12'!D98</f>
        <v>30</v>
      </c>
      <c r="E96" s="16">
        <f>'[1]12'!E98</f>
        <v>0</v>
      </c>
      <c r="F96" s="15">
        <f t="shared" si="17"/>
        <v>300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270</v>
      </c>
      <c r="C97" s="16">
        <f>'[1]12'!C99</f>
        <v>0</v>
      </c>
      <c r="D97" s="16">
        <f>'[1]12'!D99</f>
        <v>30</v>
      </c>
      <c r="E97" s="16">
        <f>'[1]12'!E99</f>
        <v>0</v>
      </c>
      <c r="F97" s="15">
        <f t="shared" si="17"/>
        <v>300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270</v>
      </c>
      <c r="C98" s="16">
        <f>'[1]12'!C100</f>
        <v>0</v>
      </c>
      <c r="D98" s="16">
        <f>'[1]12'!D100</f>
        <v>30</v>
      </c>
      <c r="E98" s="16">
        <f>'[1]12'!E100</f>
        <v>0</v>
      </c>
      <c r="F98" s="15">
        <f t="shared" si="17"/>
        <v>300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'[2]12'!B5</f>
        <v>0</v>
      </c>
      <c r="C3" s="200">
        <f>'[2]12'!C5</f>
        <v>60</v>
      </c>
      <c r="D3" s="200">
        <f>'[2]12'!D5</f>
        <v>0</v>
      </c>
      <c r="E3" s="200">
        <f>'[2]12'!E5</f>
        <v>0</v>
      </c>
      <c r="F3" s="15">
        <f>SUM(B3:E3)</f>
        <v>60</v>
      </c>
      <c r="G3" s="199">
        <f>'[2]12'!H5</f>
        <v>0</v>
      </c>
      <c r="H3" s="200">
        <f>'[2]12'!I5</f>
        <v>0</v>
      </c>
      <c r="I3" s="200">
        <f>'[2]12'!J5</f>
        <v>0</v>
      </c>
      <c r="J3" s="200">
        <f>'[2]12'!K5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'[2]12'!B6</f>
        <v>0</v>
      </c>
      <c r="C4" s="200">
        <f>'[2]12'!C6</f>
        <v>60</v>
      </c>
      <c r="D4" s="200">
        <f>'[2]12'!D6</f>
        <v>0</v>
      </c>
      <c r="E4" s="200">
        <f>'[2]12'!E6</f>
        <v>0</v>
      </c>
      <c r="F4" s="15">
        <f>SUM(B4:E4)</f>
        <v>60</v>
      </c>
      <c r="G4" s="199">
        <f>'[2]12'!H6</f>
        <v>0</v>
      </c>
      <c r="H4" s="200">
        <f>'[2]12'!I6</f>
        <v>0</v>
      </c>
      <c r="I4" s="200">
        <f>'[2]12'!J6</f>
        <v>0</v>
      </c>
      <c r="J4" s="200">
        <f>'[2]12'!K6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'[2]12'!B7</f>
        <v>0</v>
      </c>
      <c r="C5" s="200">
        <f>'[2]12'!C7</f>
        <v>60</v>
      </c>
      <c r="D5" s="200">
        <f>'[2]12'!D7</f>
        <v>0</v>
      </c>
      <c r="E5" s="200">
        <f>'[2]12'!E7</f>
        <v>0</v>
      </c>
      <c r="F5" s="15">
        <f t="shared" ref="F5:F68" si="6">SUM(B5:E5)</f>
        <v>60</v>
      </c>
      <c r="G5" s="199">
        <f>'[2]12'!H7</f>
        <v>0</v>
      </c>
      <c r="H5" s="200">
        <f>'[2]12'!I7</f>
        <v>0</v>
      </c>
      <c r="I5" s="200">
        <f>'[2]12'!J7</f>
        <v>0</v>
      </c>
      <c r="J5" s="200">
        <f>'[2]12'!K7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'[2]12'!B8</f>
        <v>0</v>
      </c>
      <c r="C6" s="200">
        <f>'[2]12'!C8</f>
        <v>60</v>
      </c>
      <c r="D6" s="200">
        <f>'[2]12'!D8</f>
        <v>0</v>
      </c>
      <c r="E6" s="200">
        <f>'[2]12'!E8</f>
        <v>0</v>
      </c>
      <c r="F6" s="15">
        <f t="shared" si="6"/>
        <v>60</v>
      </c>
      <c r="G6" s="199">
        <f>'[2]12'!H8</f>
        <v>0</v>
      </c>
      <c r="H6" s="200">
        <f>'[2]12'!I8</f>
        <v>0</v>
      </c>
      <c r="I6" s="200">
        <f>'[2]12'!J8</f>
        <v>0</v>
      </c>
      <c r="J6" s="200">
        <f>'[2]12'!K8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'[2]12'!B9</f>
        <v>0</v>
      </c>
      <c r="C7" s="200">
        <f>'[2]12'!C9</f>
        <v>60</v>
      </c>
      <c r="D7" s="200">
        <f>'[2]12'!D9</f>
        <v>0</v>
      </c>
      <c r="E7" s="200">
        <f>'[2]12'!E9</f>
        <v>0</v>
      </c>
      <c r="F7" s="15">
        <f t="shared" si="6"/>
        <v>60</v>
      </c>
      <c r="G7" s="199">
        <f>'[2]12'!H9</f>
        <v>0</v>
      </c>
      <c r="H7" s="200">
        <f>'[2]12'!I9</f>
        <v>0</v>
      </c>
      <c r="I7" s="200">
        <f>'[2]12'!J9</f>
        <v>0</v>
      </c>
      <c r="J7" s="200">
        <f>'[2]12'!K9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'[2]12'!B10</f>
        <v>0</v>
      </c>
      <c r="C8" s="200">
        <f>'[2]12'!C10</f>
        <v>60</v>
      </c>
      <c r="D8" s="200">
        <f>'[2]12'!D10</f>
        <v>0</v>
      </c>
      <c r="E8" s="200">
        <f>'[2]12'!E10</f>
        <v>0</v>
      </c>
      <c r="F8" s="15">
        <f t="shared" si="6"/>
        <v>60</v>
      </c>
      <c r="G8" s="199">
        <f>'[2]12'!H10</f>
        <v>0</v>
      </c>
      <c r="H8" s="200">
        <f>'[2]12'!I10</f>
        <v>0</v>
      </c>
      <c r="I8" s="200">
        <f>'[2]12'!J10</f>
        <v>0</v>
      </c>
      <c r="J8" s="200">
        <f>'[2]12'!K10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'[2]12'!B11</f>
        <v>0</v>
      </c>
      <c r="C9" s="200">
        <f>'[2]12'!C11</f>
        <v>60</v>
      </c>
      <c r="D9" s="200">
        <f>'[2]12'!D11</f>
        <v>0</v>
      </c>
      <c r="E9" s="200">
        <f>'[2]12'!E11</f>
        <v>0</v>
      </c>
      <c r="F9" s="15">
        <f t="shared" si="6"/>
        <v>60</v>
      </c>
      <c r="G9" s="199">
        <f>'[2]12'!H11</f>
        <v>0</v>
      </c>
      <c r="H9" s="200">
        <f>'[2]12'!I11</f>
        <v>0</v>
      </c>
      <c r="I9" s="200">
        <f>'[2]12'!J11</f>
        <v>0</v>
      </c>
      <c r="J9" s="200">
        <f>'[2]12'!K11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'[2]12'!B12</f>
        <v>0</v>
      </c>
      <c r="C10" s="200">
        <f>'[2]12'!C12</f>
        <v>60</v>
      </c>
      <c r="D10" s="200">
        <f>'[2]12'!D12</f>
        <v>0</v>
      </c>
      <c r="E10" s="200">
        <f>'[2]12'!E12</f>
        <v>0</v>
      </c>
      <c r="F10" s="15">
        <f t="shared" si="6"/>
        <v>60</v>
      </c>
      <c r="G10" s="199">
        <f>'[2]12'!H12</f>
        <v>0</v>
      </c>
      <c r="H10" s="200">
        <f>'[2]12'!I12</f>
        <v>0</v>
      </c>
      <c r="I10" s="200">
        <f>'[2]12'!J12</f>
        <v>0</v>
      </c>
      <c r="J10" s="200">
        <f>'[2]12'!K12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'[2]12'!B13</f>
        <v>0</v>
      </c>
      <c r="C11" s="200">
        <f>'[2]12'!C13</f>
        <v>60</v>
      </c>
      <c r="D11" s="200">
        <f>'[2]12'!D13</f>
        <v>0</v>
      </c>
      <c r="E11" s="200">
        <f>'[2]12'!E13</f>
        <v>0</v>
      </c>
      <c r="F11" s="15">
        <f t="shared" si="6"/>
        <v>60</v>
      </c>
      <c r="G11" s="199">
        <f>'[2]12'!H13</f>
        <v>0</v>
      </c>
      <c r="H11" s="200">
        <f>'[2]12'!I13</f>
        <v>0</v>
      </c>
      <c r="I11" s="200">
        <f>'[2]12'!J13</f>
        <v>0</v>
      </c>
      <c r="J11" s="200">
        <f>'[2]12'!K13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'[2]12'!B14</f>
        <v>0</v>
      </c>
      <c r="C12" s="200">
        <f>'[2]12'!C14</f>
        <v>60</v>
      </c>
      <c r="D12" s="200">
        <f>'[2]12'!D14</f>
        <v>0</v>
      </c>
      <c r="E12" s="200">
        <f>'[2]12'!E14</f>
        <v>0</v>
      </c>
      <c r="F12" s="15">
        <f t="shared" si="6"/>
        <v>60</v>
      </c>
      <c r="G12" s="199">
        <f>'[2]12'!H14</f>
        <v>0</v>
      </c>
      <c r="H12" s="200">
        <f>'[2]12'!I14</f>
        <v>0</v>
      </c>
      <c r="I12" s="200">
        <f>'[2]12'!J14</f>
        <v>0</v>
      </c>
      <c r="J12" s="200">
        <f>'[2]12'!K14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'[2]12'!B15</f>
        <v>0</v>
      </c>
      <c r="C13" s="200">
        <f>'[2]12'!C15</f>
        <v>60</v>
      </c>
      <c r="D13" s="200">
        <f>'[2]12'!D15</f>
        <v>0</v>
      </c>
      <c r="E13" s="200">
        <f>'[2]12'!E15</f>
        <v>0</v>
      </c>
      <c r="F13" s="15">
        <f t="shared" si="6"/>
        <v>60</v>
      </c>
      <c r="G13" s="199">
        <f>'[2]12'!H15</f>
        <v>0</v>
      </c>
      <c r="H13" s="200">
        <f>'[2]12'!I15</f>
        <v>0</v>
      </c>
      <c r="I13" s="200">
        <f>'[2]12'!J15</f>
        <v>0</v>
      </c>
      <c r="J13" s="200">
        <f>'[2]12'!K15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'[2]12'!B16</f>
        <v>0</v>
      </c>
      <c r="C14" s="200">
        <f>'[2]12'!C16</f>
        <v>60</v>
      </c>
      <c r="D14" s="200">
        <f>'[2]12'!D16</f>
        <v>0</v>
      </c>
      <c r="E14" s="200">
        <f>'[2]12'!E16</f>
        <v>0</v>
      </c>
      <c r="F14" s="15">
        <f t="shared" si="6"/>
        <v>60</v>
      </c>
      <c r="G14" s="199">
        <f>'[2]12'!H16</f>
        <v>0</v>
      </c>
      <c r="H14" s="200">
        <f>'[2]12'!I16</f>
        <v>0</v>
      </c>
      <c r="I14" s="200">
        <f>'[2]12'!J16</f>
        <v>0</v>
      </c>
      <c r="J14" s="200">
        <f>'[2]12'!K16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'[2]12'!B17</f>
        <v>0</v>
      </c>
      <c r="C15" s="200">
        <f>'[2]12'!C17</f>
        <v>60</v>
      </c>
      <c r="D15" s="200">
        <f>'[2]12'!D17</f>
        <v>0</v>
      </c>
      <c r="E15" s="200">
        <f>'[2]12'!E17</f>
        <v>0</v>
      </c>
      <c r="F15" s="15">
        <f t="shared" si="6"/>
        <v>60</v>
      </c>
      <c r="G15" s="199">
        <f>'[2]12'!H17</f>
        <v>0</v>
      </c>
      <c r="H15" s="200">
        <f>'[2]12'!I17</f>
        <v>0</v>
      </c>
      <c r="I15" s="200">
        <f>'[2]12'!J17</f>
        <v>0</v>
      </c>
      <c r="J15" s="200">
        <f>'[2]12'!K17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'[2]12'!B18</f>
        <v>0</v>
      </c>
      <c r="C16" s="200">
        <f>'[2]12'!C18</f>
        <v>60</v>
      </c>
      <c r="D16" s="200">
        <f>'[2]12'!D18</f>
        <v>0</v>
      </c>
      <c r="E16" s="200">
        <f>'[2]12'!E18</f>
        <v>0</v>
      </c>
      <c r="F16" s="15">
        <f t="shared" si="6"/>
        <v>60</v>
      </c>
      <c r="G16" s="199">
        <f>'[2]12'!H18</f>
        <v>0</v>
      </c>
      <c r="H16" s="200">
        <f>'[2]12'!I18</f>
        <v>0</v>
      </c>
      <c r="I16" s="200">
        <f>'[2]12'!J18</f>
        <v>0</v>
      </c>
      <c r="J16" s="200">
        <f>'[2]12'!K18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'[2]12'!B19</f>
        <v>0</v>
      </c>
      <c r="C17" s="200">
        <f>'[2]12'!C19</f>
        <v>60</v>
      </c>
      <c r="D17" s="200">
        <f>'[2]12'!D19</f>
        <v>0</v>
      </c>
      <c r="E17" s="200">
        <f>'[2]12'!E19</f>
        <v>0</v>
      </c>
      <c r="F17" s="15">
        <f t="shared" si="6"/>
        <v>60</v>
      </c>
      <c r="G17" s="199">
        <f>'[2]12'!H19</f>
        <v>0</v>
      </c>
      <c r="H17" s="200">
        <f>'[2]12'!I19</f>
        <v>0</v>
      </c>
      <c r="I17" s="200">
        <f>'[2]12'!J19</f>
        <v>0</v>
      </c>
      <c r="J17" s="200">
        <f>'[2]12'!K19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'[2]12'!B20</f>
        <v>0</v>
      </c>
      <c r="C18" s="200">
        <f>'[2]12'!C20</f>
        <v>60</v>
      </c>
      <c r="D18" s="200">
        <f>'[2]12'!D20</f>
        <v>0</v>
      </c>
      <c r="E18" s="200">
        <f>'[2]12'!E20</f>
        <v>0</v>
      </c>
      <c r="F18" s="15">
        <f t="shared" si="6"/>
        <v>60</v>
      </c>
      <c r="G18" s="199">
        <f>'[2]12'!H20</f>
        <v>0</v>
      </c>
      <c r="H18" s="200">
        <f>'[2]12'!I20</f>
        <v>0</v>
      </c>
      <c r="I18" s="200">
        <f>'[2]12'!J20</f>
        <v>0</v>
      </c>
      <c r="J18" s="200">
        <f>'[2]12'!K20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'[2]12'!B21</f>
        <v>0</v>
      </c>
      <c r="C19" s="200">
        <f>'[2]12'!C21</f>
        <v>60</v>
      </c>
      <c r="D19" s="200">
        <f>'[2]12'!D21</f>
        <v>0</v>
      </c>
      <c r="E19" s="200">
        <f>'[2]12'!E21</f>
        <v>0</v>
      </c>
      <c r="F19" s="15">
        <f t="shared" si="6"/>
        <v>60</v>
      </c>
      <c r="G19" s="199">
        <f>'[2]12'!H21</f>
        <v>0</v>
      </c>
      <c r="H19" s="200">
        <f>'[2]12'!I21</f>
        <v>0</v>
      </c>
      <c r="I19" s="200">
        <f>'[2]12'!J21</f>
        <v>0</v>
      </c>
      <c r="J19" s="200">
        <f>'[2]12'!K21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'[2]12'!B22</f>
        <v>0</v>
      </c>
      <c r="C20" s="200">
        <f>'[2]12'!C22</f>
        <v>60</v>
      </c>
      <c r="D20" s="200">
        <f>'[2]12'!D22</f>
        <v>0</v>
      </c>
      <c r="E20" s="200">
        <f>'[2]12'!E22</f>
        <v>0</v>
      </c>
      <c r="F20" s="15">
        <f t="shared" si="6"/>
        <v>60</v>
      </c>
      <c r="G20" s="199">
        <f>'[2]12'!H22</f>
        <v>0</v>
      </c>
      <c r="H20" s="200">
        <f>'[2]12'!I22</f>
        <v>0</v>
      </c>
      <c r="I20" s="200">
        <f>'[2]12'!J22</f>
        <v>0</v>
      </c>
      <c r="J20" s="200">
        <f>'[2]12'!K22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'[2]12'!B23</f>
        <v>0</v>
      </c>
      <c r="C21" s="200">
        <f>'[2]12'!C23</f>
        <v>60</v>
      </c>
      <c r="D21" s="200">
        <f>'[2]12'!D23</f>
        <v>0</v>
      </c>
      <c r="E21" s="200">
        <f>'[2]12'!E23</f>
        <v>0</v>
      </c>
      <c r="F21" s="15">
        <f t="shared" si="6"/>
        <v>60</v>
      </c>
      <c r="G21" s="199">
        <f>'[2]12'!H23</f>
        <v>0</v>
      </c>
      <c r="H21" s="200">
        <f>'[2]12'!I23</f>
        <v>0</v>
      </c>
      <c r="I21" s="200">
        <f>'[2]12'!J23</f>
        <v>0</v>
      </c>
      <c r="J21" s="200">
        <f>'[2]12'!K23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'[2]12'!B24</f>
        <v>0</v>
      </c>
      <c r="C22" s="200">
        <f>'[2]12'!C24</f>
        <v>60</v>
      </c>
      <c r="D22" s="200">
        <f>'[2]12'!D24</f>
        <v>0</v>
      </c>
      <c r="E22" s="200">
        <f>'[2]12'!E24</f>
        <v>0</v>
      </c>
      <c r="F22" s="15">
        <f t="shared" si="6"/>
        <v>60</v>
      </c>
      <c r="G22" s="199">
        <f>'[2]12'!H24</f>
        <v>0</v>
      </c>
      <c r="H22" s="200">
        <f>'[2]12'!I24</f>
        <v>0</v>
      </c>
      <c r="I22" s="200">
        <f>'[2]12'!J24</f>
        <v>0</v>
      </c>
      <c r="J22" s="200">
        <f>'[2]12'!K24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'[2]12'!B25</f>
        <v>0</v>
      </c>
      <c r="C23" s="200">
        <f>'[2]12'!C25</f>
        <v>60</v>
      </c>
      <c r="D23" s="200">
        <f>'[2]12'!D25</f>
        <v>0</v>
      </c>
      <c r="E23" s="200">
        <f>'[2]12'!E25</f>
        <v>0</v>
      </c>
      <c r="F23" s="15">
        <f t="shared" si="6"/>
        <v>60</v>
      </c>
      <c r="G23" s="199">
        <f>'[2]12'!H25</f>
        <v>0</v>
      </c>
      <c r="H23" s="200">
        <f>'[2]12'!I25</f>
        <v>0</v>
      </c>
      <c r="I23" s="200">
        <f>'[2]12'!J25</f>
        <v>0</v>
      </c>
      <c r="J23" s="200">
        <f>'[2]12'!K25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'[2]12'!B26</f>
        <v>0</v>
      </c>
      <c r="C24" s="200">
        <f>'[2]12'!C26</f>
        <v>60</v>
      </c>
      <c r="D24" s="200">
        <f>'[2]12'!D26</f>
        <v>0</v>
      </c>
      <c r="E24" s="200">
        <f>'[2]12'!E26</f>
        <v>0</v>
      </c>
      <c r="F24" s="15">
        <f t="shared" si="6"/>
        <v>60</v>
      </c>
      <c r="G24" s="199">
        <f>'[2]12'!H26</f>
        <v>0</v>
      </c>
      <c r="H24" s="200">
        <f>'[2]12'!I26</f>
        <v>0</v>
      </c>
      <c r="I24" s="200">
        <f>'[2]12'!J26</f>
        <v>0</v>
      </c>
      <c r="J24" s="200">
        <f>'[2]12'!K26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'[2]12'!B27</f>
        <v>0</v>
      </c>
      <c r="C25" s="200">
        <f>'[2]12'!C27</f>
        <v>60</v>
      </c>
      <c r="D25" s="200">
        <f>'[2]12'!D27</f>
        <v>0</v>
      </c>
      <c r="E25" s="200">
        <f>'[2]12'!E27</f>
        <v>0</v>
      </c>
      <c r="F25" s="15">
        <f t="shared" si="6"/>
        <v>60</v>
      </c>
      <c r="G25" s="199">
        <f>'[2]12'!H27</f>
        <v>0</v>
      </c>
      <c r="H25" s="200">
        <f>'[2]12'!I27</f>
        <v>0</v>
      </c>
      <c r="I25" s="200">
        <f>'[2]12'!J27</f>
        <v>0</v>
      </c>
      <c r="J25" s="200">
        <f>'[2]12'!K27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'[2]12'!B28</f>
        <v>0</v>
      </c>
      <c r="C26" s="200">
        <f>'[2]12'!C28</f>
        <v>60</v>
      </c>
      <c r="D26" s="200">
        <f>'[2]12'!D28</f>
        <v>0</v>
      </c>
      <c r="E26" s="200">
        <f>'[2]12'!E28</f>
        <v>0</v>
      </c>
      <c r="F26" s="15">
        <f t="shared" si="6"/>
        <v>60</v>
      </c>
      <c r="G26" s="199">
        <f>'[2]12'!H28</f>
        <v>0</v>
      </c>
      <c r="H26" s="200">
        <f>'[2]12'!I28</f>
        <v>0</v>
      </c>
      <c r="I26" s="200">
        <f>'[2]12'!J28</f>
        <v>0</v>
      </c>
      <c r="J26" s="200">
        <f>'[2]12'!K28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'[2]12'!B29</f>
        <v>0</v>
      </c>
      <c r="C27" s="200">
        <f>'[2]12'!C29</f>
        <v>60</v>
      </c>
      <c r="D27" s="200">
        <f>'[2]12'!D29</f>
        <v>0</v>
      </c>
      <c r="E27" s="200">
        <f>'[2]12'!E29</f>
        <v>0</v>
      </c>
      <c r="F27" s="15">
        <f t="shared" si="6"/>
        <v>60</v>
      </c>
      <c r="G27" s="199">
        <f>'[2]12'!H29</f>
        <v>0</v>
      </c>
      <c r="H27" s="200">
        <f>'[2]12'!I29</f>
        <v>0</v>
      </c>
      <c r="I27" s="200">
        <f>'[2]12'!J29</f>
        <v>0</v>
      </c>
      <c r="J27" s="200">
        <f>'[2]12'!K29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'[2]12'!B30</f>
        <v>0</v>
      </c>
      <c r="C28" s="200">
        <f>'[2]12'!C30</f>
        <v>60</v>
      </c>
      <c r="D28" s="200">
        <f>'[2]12'!D30</f>
        <v>0</v>
      </c>
      <c r="E28" s="200">
        <f>'[2]12'!E30</f>
        <v>0</v>
      </c>
      <c r="F28" s="15">
        <f t="shared" si="6"/>
        <v>60</v>
      </c>
      <c r="G28" s="199">
        <f>'[2]12'!H30</f>
        <v>0</v>
      </c>
      <c r="H28" s="200">
        <f>'[2]12'!I30</f>
        <v>0</v>
      </c>
      <c r="I28" s="200">
        <f>'[2]12'!J30</f>
        <v>0</v>
      </c>
      <c r="J28" s="200">
        <f>'[2]12'!K30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'[2]12'!B31</f>
        <v>0</v>
      </c>
      <c r="C29" s="200">
        <f>'[2]12'!C31</f>
        <v>60</v>
      </c>
      <c r="D29" s="200">
        <f>'[2]12'!D31</f>
        <v>0</v>
      </c>
      <c r="E29" s="200">
        <f>'[2]12'!E31</f>
        <v>0</v>
      </c>
      <c r="F29" s="15">
        <f t="shared" si="6"/>
        <v>60</v>
      </c>
      <c r="G29" s="199">
        <f>'[2]12'!H31</f>
        <v>0</v>
      </c>
      <c r="H29" s="200">
        <f>'[2]12'!I31</f>
        <v>0</v>
      </c>
      <c r="I29" s="200">
        <f>'[2]12'!J31</f>
        <v>0</v>
      </c>
      <c r="J29" s="200">
        <f>'[2]12'!K31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'[2]12'!B32</f>
        <v>0</v>
      </c>
      <c r="C30" s="200">
        <f>'[2]12'!C32</f>
        <v>60</v>
      </c>
      <c r="D30" s="200">
        <f>'[2]12'!D32</f>
        <v>0</v>
      </c>
      <c r="E30" s="200">
        <f>'[2]12'!E32</f>
        <v>0</v>
      </c>
      <c r="F30" s="15">
        <f t="shared" si="6"/>
        <v>60</v>
      </c>
      <c r="G30" s="199">
        <f>'[2]12'!H32</f>
        <v>0</v>
      </c>
      <c r="H30" s="200">
        <f>'[2]12'!I32</f>
        <v>0</v>
      </c>
      <c r="I30" s="200">
        <f>'[2]12'!J32</f>
        <v>0</v>
      </c>
      <c r="J30" s="200">
        <f>'[2]12'!K32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'[2]12'!B33</f>
        <v>0</v>
      </c>
      <c r="C31" s="200">
        <f>'[2]12'!C33</f>
        <v>60</v>
      </c>
      <c r="D31" s="200">
        <f>'[2]12'!D33</f>
        <v>0</v>
      </c>
      <c r="E31" s="200">
        <f>'[2]12'!E33</f>
        <v>0</v>
      </c>
      <c r="F31" s="15">
        <f t="shared" si="6"/>
        <v>60</v>
      </c>
      <c r="G31" s="199">
        <f>'[2]12'!H33</f>
        <v>0</v>
      </c>
      <c r="H31" s="200">
        <f>'[2]12'!I33</f>
        <v>0</v>
      </c>
      <c r="I31" s="200">
        <f>'[2]12'!J33</f>
        <v>0</v>
      </c>
      <c r="J31" s="200">
        <f>'[2]12'!K33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'[2]12'!B34</f>
        <v>0</v>
      </c>
      <c r="C32" s="200">
        <f>'[2]12'!C34</f>
        <v>60</v>
      </c>
      <c r="D32" s="200">
        <f>'[2]12'!D34</f>
        <v>0</v>
      </c>
      <c r="E32" s="200">
        <f>'[2]12'!E34</f>
        <v>0</v>
      </c>
      <c r="F32" s="15">
        <f t="shared" si="6"/>
        <v>60</v>
      </c>
      <c r="G32" s="199">
        <f>'[2]12'!H34</f>
        <v>0</v>
      </c>
      <c r="H32" s="200">
        <f>'[2]12'!I34</f>
        <v>0</v>
      </c>
      <c r="I32" s="200">
        <f>'[2]12'!J34</f>
        <v>0</v>
      </c>
      <c r="J32" s="200">
        <f>'[2]12'!K34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'[2]12'!B35</f>
        <v>0</v>
      </c>
      <c r="C33" s="200">
        <f>'[2]12'!C35</f>
        <v>60</v>
      </c>
      <c r="D33" s="200">
        <f>'[2]12'!D35</f>
        <v>0</v>
      </c>
      <c r="E33" s="200">
        <f>'[2]12'!E35</f>
        <v>0</v>
      </c>
      <c r="F33" s="15">
        <f t="shared" si="6"/>
        <v>60</v>
      </c>
      <c r="G33" s="199">
        <f>'[2]12'!H35</f>
        <v>0</v>
      </c>
      <c r="H33" s="200">
        <f>'[2]12'!I35</f>
        <v>0</v>
      </c>
      <c r="I33" s="200">
        <f>'[2]12'!J35</f>
        <v>0</v>
      </c>
      <c r="J33" s="200">
        <f>'[2]12'!K35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'[2]12'!B36</f>
        <v>0</v>
      </c>
      <c r="C34" s="200">
        <f>'[2]12'!C36</f>
        <v>60</v>
      </c>
      <c r="D34" s="200">
        <f>'[2]12'!D36</f>
        <v>0</v>
      </c>
      <c r="E34" s="200">
        <f>'[2]12'!E36</f>
        <v>0</v>
      </c>
      <c r="F34" s="15">
        <f t="shared" si="6"/>
        <v>60</v>
      </c>
      <c r="G34" s="199">
        <f>'[2]12'!H36</f>
        <v>0</v>
      </c>
      <c r="H34" s="200">
        <f>'[2]12'!I36</f>
        <v>0</v>
      </c>
      <c r="I34" s="200">
        <f>'[2]12'!J36</f>
        <v>0</v>
      </c>
      <c r="J34" s="200">
        <f>'[2]12'!K36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'[2]12'!B37</f>
        <v>0</v>
      </c>
      <c r="C35" s="200">
        <f>'[2]12'!C37</f>
        <v>60</v>
      </c>
      <c r="D35" s="200">
        <f>'[2]12'!D37</f>
        <v>0</v>
      </c>
      <c r="E35" s="200">
        <f>'[2]12'!E37</f>
        <v>0</v>
      </c>
      <c r="F35" s="15">
        <f t="shared" si="6"/>
        <v>60</v>
      </c>
      <c r="G35" s="199">
        <f>'[2]12'!H37</f>
        <v>0</v>
      </c>
      <c r="H35" s="200">
        <f>'[2]12'!I37</f>
        <v>0</v>
      </c>
      <c r="I35" s="200">
        <f>'[2]12'!J37</f>
        <v>0</v>
      </c>
      <c r="J35" s="200">
        <f>'[2]12'!K37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'[2]12'!B38</f>
        <v>0</v>
      </c>
      <c r="C36" s="200">
        <f>'[2]12'!C38</f>
        <v>60</v>
      </c>
      <c r="D36" s="200">
        <f>'[2]12'!D38</f>
        <v>0</v>
      </c>
      <c r="E36" s="200">
        <f>'[2]12'!E38</f>
        <v>0</v>
      </c>
      <c r="F36" s="15">
        <f t="shared" si="6"/>
        <v>60</v>
      </c>
      <c r="G36" s="199">
        <f>'[2]12'!H38</f>
        <v>0</v>
      </c>
      <c r="H36" s="200">
        <f>'[2]12'!I38</f>
        <v>0</v>
      </c>
      <c r="I36" s="200">
        <f>'[2]12'!J38</f>
        <v>0</v>
      </c>
      <c r="J36" s="200">
        <f>'[2]12'!K38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'[2]12'!B39</f>
        <v>0</v>
      </c>
      <c r="C37" s="200">
        <f>'[2]12'!C39</f>
        <v>60</v>
      </c>
      <c r="D37" s="200">
        <f>'[2]12'!D39</f>
        <v>0</v>
      </c>
      <c r="E37" s="200">
        <f>'[2]12'!E39</f>
        <v>0</v>
      </c>
      <c r="F37" s="15">
        <f t="shared" si="6"/>
        <v>60</v>
      </c>
      <c r="G37" s="199">
        <f>'[2]12'!H39</f>
        <v>0</v>
      </c>
      <c r="H37" s="200">
        <f>'[2]12'!I39</f>
        <v>0</v>
      </c>
      <c r="I37" s="200">
        <f>'[2]12'!J39</f>
        <v>0</v>
      </c>
      <c r="J37" s="200">
        <f>'[2]12'!K39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'[2]12'!B40</f>
        <v>0</v>
      </c>
      <c r="C38" s="200">
        <f>'[2]12'!C40</f>
        <v>60</v>
      </c>
      <c r="D38" s="200">
        <f>'[2]12'!D40</f>
        <v>0</v>
      </c>
      <c r="E38" s="200">
        <f>'[2]12'!E40</f>
        <v>0</v>
      </c>
      <c r="F38" s="15">
        <f t="shared" si="6"/>
        <v>60</v>
      </c>
      <c r="G38" s="199">
        <f>'[2]12'!H40</f>
        <v>0</v>
      </c>
      <c r="H38" s="200">
        <f>'[2]12'!I40</f>
        <v>0</v>
      </c>
      <c r="I38" s="200">
        <f>'[2]12'!J40</f>
        <v>0</v>
      </c>
      <c r="J38" s="200">
        <f>'[2]12'!K40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'[2]12'!B41</f>
        <v>0</v>
      </c>
      <c r="C39" s="200">
        <f>'[2]12'!C41</f>
        <v>60</v>
      </c>
      <c r="D39" s="200">
        <f>'[2]12'!D41</f>
        <v>0</v>
      </c>
      <c r="E39" s="200">
        <f>'[2]12'!E41</f>
        <v>0</v>
      </c>
      <c r="F39" s="15">
        <f t="shared" si="6"/>
        <v>60</v>
      </c>
      <c r="G39" s="199">
        <f>'[2]12'!H41</f>
        <v>0</v>
      </c>
      <c r="H39" s="200">
        <f>'[2]12'!I41</f>
        <v>0</v>
      </c>
      <c r="I39" s="200">
        <f>'[2]12'!J41</f>
        <v>0</v>
      </c>
      <c r="J39" s="200">
        <f>'[2]12'!K41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'[2]12'!B42</f>
        <v>0</v>
      </c>
      <c r="C40" s="200">
        <f>'[2]12'!C42</f>
        <v>60</v>
      </c>
      <c r="D40" s="200">
        <f>'[2]12'!D42</f>
        <v>0</v>
      </c>
      <c r="E40" s="200">
        <f>'[2]12'!E42</f>
        <v>0</v>
      </c>
      <c r="F40" s="15">
        <f t="shared" si="6"/>
        <v>60</v>
      </c>
      <c r="G40" s="199">
        <f>'[2]12'!H42</f>
        <v>0</v>
      </c>
      <c r="H40" s="200">
        <f>'[2]12'!I42</f>
        <v>0</v>
      </c>
      <c r="I40" s="200">
        <f>'[2]12'!J42</f>
        <v>0</v>
      </c>
      <c r="J40" s="200">
        <f>'[2]12'!K42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'[2]12'!B43</f>
        <v>0</v>
      </c>
      <c r="C41" s="200">
        <f>'[2]12'!C43</f>
        <v>60</v>
      </c>
      <c r="D41" s="200">
        <f>'[2]12'!D43</f>
        <v>0</v>
      </c>
      <c r="E41" s="200">
        <f>'[2]12'!E43</f>
        <v>0</v>
      </c>
      <c r="F41" s="15">
        <f t="shared" si="6"/>
        <v>60</v>
      </c>
      <c r="G41" s="199">
        <f>'[2]12'!H43</f>
        <v>0</v>
      </c>
      <c r="H41" s="200">
        <f>'[2]12'!I43</f>
        <v>0</v>
      </c>
      <c r="I41" s="200">
        <f>'[2]12'!J43</f>
        <v>0</v>
      </c>
      <c r="J41" s="200">
        <f>'[2]12'!K43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'[2]12'!B44</f>
        <v>0</v>
      </c>
      <c r="C42" s="200">
        <f>'[2]12'!C44</f>
        <v>60</v>
      </c>
      <c r="D42" s="200">
        <f>'[2]12'!D44</f>
        <v>0</v>
      </c>
      <c r="E42" s="200">
        <f>'[2]12'!E44</f>
        <v>0</v>
      </c>
      <c r="F42" s="15">
        <f t="shared" si="6"/>
        <v>60</v>
      </c>
      <c r="G42" s="199">
        <f>'[2]12'!H44</f>
        <v>0</v>
      </c>
      <c r="H42" s="200">
        <f>'[2]12'!I44</f>
        <v>0</v>
      </c>
      <c r="I42" s="200">
        <f>'[2]12'!J44</f>
        <v>0</v>
      </c>
      <c r="J42" s="200">
        <f>'[2]12'!K44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'[2]12'!B45</f>
        <v>0</v>
      </c>
      <c r="C43" s="200">
        <f>'[2]12'!C45</f>
        <v>60</v>
      </c>
      <c r="D43" s="200">
        <f>'[2]12'!D45</f>
        <v>0</v>
      </c>
      <c r="E43" s="200">
        <f>'[2]12'!E45</f>
        <v>0</v>
      </c>
      <c r="F43" s="15">
        <f t="shared" si="6"/>
        <v>60</v>
      </c>
      <c r="G43" s="199">
        <f>'[2]12'!H45</f>
        <v>0</v>
      </c>
      <c r="H43" s="200">
        <f>'[2]12'!I45</f>
        <v>0</v>
      </c>
      <c r="I43" s="200">
        <f>'[2]12'!J45</f>
        <v>0</v>
      </c>
      <c r="J43" s="200">
        <f>'[2]12'!K45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'[2]12'!B46</f>
        <v>0</v>
      </c>
      <c r="C44" s="200">
        <f>'[2]12'!C46</f>
        <v>60</v>
      </c>
      <c r="D44" s="200">
        <f>'[2]12'!D46</f>
        <v>0</v>
      </c>
      <c r="E44" s="200">
        <f>'[2]12'!E46</f>
        <v>0</v>
      </c>
      <c r="F44" s="15">
        <f t="shared" si="6"/>
        <v>60</v>
      </c>
      <c r="G44" s="199">
        <f>'[2]12'!H46</f>
        <v>0</v>
      </c>
      <c r="H44" s="200">
        <f>'[2]12'!I46</f>
        <v>0</v>
      </c>
      <c r="I44" s="200">
        <f>'[2]12'!J46</f>
        <v>0</v>
      </c>
      <c r="J44" s="200">
        <f>'[2]12'!K46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'[2]12'!B47</f>
        <v>0</v>
      </c>
      <c r="C45" s="200">
        <f>'[2]12'!C47</f>
        <v>60</v>
      </c>
      <c r="D45" s="200">
        <f>'[2]12'!D47</f>
        <v>0</v>
      </c>
      <c r="E45" s="200">
        <f>'[2]12'!E47</f>
        <v>0</v>
      </c>
      <c r="F45" s="15">
        <f t="shared" si="6"/>
        <v>60</v>
      </c>
      <c r="G45" s="199">
        <f>'[2]12'!H47</f>
        <v>0</v>
      </c>
      <c r="H45" s="200">
        <f>'[2]12'!I47</f>
        <v>0</v>
      </c>
      <c r="I45" s="200">
        <f>'[2]12'!J47</f>
        <v>0</v>
      </c>
      <c r="J45" s="200">
        <f>'[2]12'!K47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'[2]12'!B48</f>
        <v>0</v>
      </c>
      <c r="C46" s="200">
        <f>'[2]12'!C48</f>
        <v>60</v>
      </c>
      <c r="D46" s="200">
        <f>'[2]12'!D48</f>
        <v>0</v>
      </c>
      <c r="E46" s="200">
        <f>'[2]12'!E48</f>
        <v>0</v>
      </c>
      <c r="F46" s="15">
        <f t="shared" si="6"/>
        <v>60</v>
      </c>
      <c r="G46" s="199">
        <f>'[2]12'!H48</f>
        <v>0</v>
      </c>
      <c r="H46" s="200">
        <f>'[2]12'!I48</f>
        <v>0</v>
      </c>
      <c r="I46" s="200">
        <f>'[2]12'!J48</f>
        <v>0</v>
      </c>
      <c r="J46" s="200">
        <f>'[2]12'!K48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'[2]12'!B49</f>
        <v>0</v>
      </c>
      <c r="C47" s="200">
        <f>'[2]12'!C49</f>
        <v>60</v>
      </c>
      <c r="D47" s="200">
        <f>'[2]12'!D49</f>
        <v>0</v>
      </c>
      <c r="E47" s="200">
        <f>'[2]12'!E49</f>
        <v>0</v>
      </c>
      <c r="F47" s="15">
        <f t="shared" si="6"/>
        <v>60</v>
      </c>
      <c r="G47" s="199">
        <f>'[2]12'!H49</f>
        <v>0</v>
      </c>
      <c r="H47" s="200">
        <f>'[2]12'!I49</f>
        <v>0</v>
      </c>
      <c r="I47" s="200">
        <f>'[2]12'!J49</f>
        <v>0</v>
      </c>
      <c r="J47" s="200">
        <f>'[2]12'!K49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'[2]12'!B50</f>
        <v>0</v>
      </c>
      <c r="C48" s="200">
        <f>'[2]12'!C50</f>
        <v>60</v>
      </c>
      <c r="D48" s="200">
        <f>'[2]12'!D50</f>
        <v>0</v>
      </c>
      <c r="E48" s="200">
        <f>'[2]12'!E50</f>
        <v>0</v>
      </c>
      <c r="F48" s="15">
        <f t="shared" si="6"/>
        <v>60</v>
      </c>
      <c r="G48" s="199">
        <f>'[2]12'!H50</f>
        <v>0</v>
      </c>
      <c r="H48" s="200">
        <f>'[2]12'!I50</f>
        <v>0</v>
      </c>
      <c r="I48" s="200">
        <f>'[2]12'!J50</f>
        <v>0</v>
      </c>
      <c r="J48" s="200">
        <f>'[2]12'!K50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'[2]12'!B51</f>
        <v>0</v>
      </c>
      <c r="C49" s="200">
        <f>'[2]12'!C51</f>
        <v>60</v>
      </c>
      <c r="D49" s="200">
        <f>'[2]12'!D51</f>
        <v>0</v>
      </c>
      <c r="E49" s="200">
        <f>'[2]12'!E51</f>
        <v>0</v>
      </c>
      <c r="F49" s="15">
        <f t="shared" si="6"/>
        <v>60</v>
      </c>
      <c r="G49" s="199">
        <f>'[2]12'!H51</f>
        <v>0</v>
      </c>
      <c r="H49" s="200">
        <f>'[2]12'!I51</f>
        <v>0</v>
      </c>
      <c r="I49" s="200">
        <f>'[2]12'!J51</f>
        <v>0</v>
      </c>
      <c r="J49" s="200">
        <f>'[2]12'!K51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'[2]12'!B52</f>
        <v>0</v>
      </c>
      <c r="C50" s="200">
        <f>'[2]12'!C52</f>
        <v>60</v>
      </c>
      <c r="D50" s="200">
        <f>'[2]12'!D52</f>
        <v>0</v>
      </c>
      <c r="E50" s="200">
        <f>'[2]12'!E52</f>
        <v>0</v>
      </c>
      <c r="F50" s="15">
        <f t="shared" si="6"/>
        <v>60</v>
      </c>
      <c r="G50" s="199">
        <f>'[2]12'!H52</f>
        <v>0</v>
      </c>
      <c r="H50" s="200">
        <f>'[2]12'!I52</f>
        <v>0</v>
      </c>
      <c r="I50" s="200">
        <f>'[2]12'!J52</f>
        <v>0</v>
      </c>
      <c r="J50" s="200">
        <f>'[2]12'!K52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'[2]12'!B53</f>
        <v>0</v>
      </c>
      <c r="C51" s="200">
        <f>'[2]12'!C53</f>
        <v>60</v>
      </c>
      <c r="D51" s="200">
        <f>'[2]12'!D53</f>
        <v>0</v>
      </c>
      <c r="E51" s="200">
        <f>'[2]12'!E53</f>
        <v>0</v>
      </c>
      <c r="F51" s="15">
        <f t="shared" si="6"/>
        <v>60</v>
      </c>
      <c r="G51" s="199">
        <f>'[2]12'!H53</f>
        <v>0</v>
      </c>
      <c r="H51" s="200">
        <f>'[2]12'!I53</f>
        <v>0</v>
      </c>
      <c r="I51" s="200">
        <f>'[2]12'!J53</f>
        <v>0</v>
      </c>
      <c r="J51" s="200">
        <f>'[2]12'!K53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'[2]12'!B54</f>
        <v>0</v>
      </c>
      <c r="C52" s="200">
        <f>'[2]12'!C54</f>
        <v>60</v>
      </c>
      <c r="D52" s="200">
        <f>'[2]12'!D54</f>
        <v>0</v>
      </c>
      <c r="E52" s="200">
        <f>'[2]12'!E54</f>
        <v>0</v>
      </c>
      <c r="F52" s="15">
        <f t="shared" si="6"/>
        <v>60</v>
      </c>
      <c r="G52" s="199">
        <f>'[2]12'!H54</f>
        <v>0</v>
      </c>
      <c r="H52" s="200">
        <f>'[2]12'!I54</f>
        <v>0</v>
      </c>
      <c r="I52" s="200">
        <f>'[2]12'!J54</f>
        <v>0</v>
      </c>
      <c r="J52" s="200">
        <f>'[2]12'!K54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'[2]12'!B55</f>
        <v>0</v>
      </c>
      <c r="C53" s="200">
        <f>'[2]12'!C55</f>
        <v>60</v>
      </c>
      <c r="D53" s="200">
        <f>'[2]12'!D55</f>
        <v>0</v>
      </c>
      <c r="E53" s="200">
        <f>'[2]12'!E55</f>
        <v>0</v>
      </c>
      <c r="F53" s="15">
        <f t="shared" si="6"/>
        <v>60</v>
      </c>
      <c r="G53" s="199">
        <f>'[2]12'!H55</f>
        <v>0</v>
      </c>
      <c r="H53" s="200">
        <f>'[2]12'!I55</f>
        <v>0</v>
      </c>
      <c r="I53" s="200">
        <f>'[2]12'!J55</f>
        <v>0</v>
      </c>
      <c r="J53" s="200">
        <f>'[2]12'!K55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'[2]12'!B56</f>
        <v>0</v>
      </c>
      <c r="C54" s="200">
        <f>'[2]12'!C56</f>
        <v>60</v>
      </c>
      <c r="D54" s="200">
        <f>'[2]12'!D56</f>
        <v>0</v>
      </c>
      <c r="E54" s="200">
        <f>'[2]12'!E56</f>
        <v>0</v>
      </c>
      <c r="F54" s="15">
        <f t="shared" si="6"/>
        <v>60</v>
      </c>
      <c r="G54" s="199">
        <f>'[2]12'!H56</f>
        <v>0</v>
      </c>
      <c r="H54" s="200">
        <f>'[2]12'!I56</f>
        <v>0</v>
      </c>
      <c r="I54" s="200">
        <f>'[2]12'!J56</f>
        <v>0</v>
      </c>
      <c r="J54" s="200">
        <f>'[2]12'!K56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'[2]12'!B57</f>
        <v>0</v>
      </c>
      <c r="C55" s="200">
        <f>'[2]12'!C57</f>
        <v>60</v>
      </c>
      <c r="D55" s="200">
        <f>'[2]12'!D57</f>
        <v>0</v>
      </c>
      <c r="E55" s="200">
        <f>'[2]12'!E57</f>
        <v>0</v>
      </c>
      <c r="F55" s="15">
        <f t="shared" si="6"/>
        <v>60</v>
      </c>
      <c r="G55" s="199">
        <f>'[2]12'!H57</f>
        <v>0</v>
      </c>
      <c r="H55" s="200">
        <f>'[2]12'!I57</f>
        <v>0</v>
      </c>
      <c r="I55" s="200">
        <f>'[2]12'!J57</f>
        <v>0</v>
      </c>
      <c r="J55" s="200">
        <f>'[2]12'!K57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'[2]12'!B58</f>
        <v>0</v>
      </c>
      <c r="C56" s="200">
        <f>'[2]12'!C58</f>
        <v>60</v>
      </c>
      <c r="D56" s="200">
        <f>'[2]12'!D58</f>
        <v>0</v>
      </c>
      <c r="E56" s="200">
        <f>'[2]12'!E58</f>
        <v>0</v>
      </c>
      <c r="F56" s="15">
        <f t="shared" si="6"/>
        <v>60</v>
      </c>
      <c r="G56" s="199">
        <f>'[2]12'!H58</f>
        <v>0</v>
      </c>
      <c r="H56" s="200">
        <f>'[2]12'!I58</f>
        <v>0</v>
      </c>
      <c r="I56" s="200">
        <f>'[2]12'!J58</f>
        <v>0</v>
      </c>
      <c r="J56" s="200">
        <f>'[2]12'!K58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'[2]12'!B59</f>
        <v>0</v>
      </c>
      <c r="C57" s="200">
        <f>'[2]12'!C59</f>
        <v>60</v>
      </c>
      <c r="D57" s="200">
        <f>'[2]12'!D59</f>
        <v>0</v>
      </c>
      <c r="E57" s="200">
        <f>'[2]12'!E59</f>
        <v>0</v>
      </c>
      <c r="F57" s="15">
        <f t="shared" si="6"/>
        <v>60</v>
      </c>
      <c r="G57" s="199">
        <f>'[2]12'!H59</f>
        <v>0</v>
      </c>
      <c r="H57" s="200">
        <f>'[2]12'!I59</f>
        <v>0</v>
      </c>
      <c r="I57" s="200">
        <f>'[2]12'!J59</f>
        <v>0</v>
      </c>
      <c r="J57" s="200">
        <f>'[2]12'!K59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'[2]12'!B60</f>
        <v>0</v>
      </c>
      <c r="C58" s="200">
        <f>'[2]12'!C60</f>
        <v>60</v>
      </c>
      <c r="D58" s="200">
        <f>'[2]12'!D60</f>
        <v>0</v>
      </c>
      <c r="E58" s="200">
        <f>'[2]12'!E60</f>
        <v>0</v>
      </c>
      <c r="F58" s="15">
        <f t="shared" si="6"/>
        <v>60</v>
      </c>
      <c r="G58" s="199">
        <f>'[2]12'!H60</f>
        <v>0</v>
      </c>
      <c r="H58" s="200">
        <f>'[2]12'!I60</f>
        <v>0</v>
      </c>
      <c r="I58" s="200">
        <f>'[2]12'!J60</f>
        <v>0</v>
      </c>
      <c r="J58" s="200">
        <f>'[2]12'!K60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'[2]12'!B61</f>
        <v>0</v>
      </c>
      <c r="C59" s="200">
        <f>'[2]12'!C61</f>
        <v>60</v>
      </c>
      <c r="D59" s="200">
        <f>'[2]12'!D61</f>
        <v>0</v>
      </c>
      <c r="E59" s="200">
        <f>'[2]12'!E61</f>
        <v>0</v>
      </c>
      <c r="F59" s="15">
        <f t="shared" si="6"/>
        <v>60</v>
      </c>
      <c r="G59" s="199">
        <f>'[2]12'!H61</f>
        <v>0</v>
      </c>
      <c r="H59" s="200">
        <f>'[2]12'!I61</f>
        <v>0</v>
      </c>
      <c r="I59" s="200">
        <f>'[2]12'!J61</f>
        <v>0</v>
      </c>
      <c r="J59" s="200">
        <f>'[2]12'!K61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'[2]12'!B62</f>
        <v>0</v>
      </c>
      <c r="C60" s="200">
        <f>'[2]12'!C62</f>
        <v>60</v>
      </c>
      <c r="D60" s="200">
        <f>'[2]12'!D62</f>
        <v>0</v>
      </c>
      <c r="E60" s="200">
        <f>'[2]12'!E62</f>
        <v>0</v>
      </c>
      <c r="F60" s="15">
        <f t="shared" si="6"/>
        <v>60</v>
      </c>
      <c r="G60" s="199">
        <f>'[2]12'!H62</f>
        <v>0</v>
      </c>
      <c r="H60" s="200">
        <f>'[2]12'!I62</f>
        <v>0</v>
      </c>
      <c r="I60" s="200">
        <f>'[2]12'!J62</f>
        <v>0</v>
      </c>
      <c r="J60" s="200">
        <f>'[2]12'!K62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'[2]12'!B63</f>
        <v>0</v>
      </c>
      <c r="C61" s="200">
        <f>'[2]12'!C63</f>
        <v>60</v>
      </c>
      <c r="D61" s="200">
        <f>'[2]12'!D63</f>
        <v>0</v>
      </c>
      <c r="E61" s="200">
        <f>'[2]12'!E63</f>
        <v>0</v>
      </c>
      <c r="F61" s="15">
        <f t="shared" si="6"/>
        <v>60</v>
      </c>
      <c r="G61" s="199">
        <f>'[2]12'!H63</f>
        <v>0</v>
      </c>
      <c r="H61" s="200">
        <f>'[2]12'!I63</f>
        <v>0</v>
      </c>
      <c r="I61" s="200">
        <f>'[2]12'!J63</f>
        <v>0</v>
      </c>
      <c r="J61" s="200">
        <f>'[2]12'!K63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'[2]12'!B64</f>
        <v>0</v>
      </c>
      <c r="C62" s="200">
        <f>'[2]12'!C64</f>
        <v>60</v>
      </c>
      <c r="D62" s="200">
        <f>'[2]12'!D64</f>
        <v>0</v>
      </c>
      <c r="E62" s="200">
        <f>'[2]12'!E64</f>
        <v>0</v>
      </c>
      <c r="F62" s="15">
        <f t="shared" si="6"/>
        <v>60</v>
      </c>
      <c r="G62" s="199">
        <f>'[2]12'!H64</f>
        <v>0</v>
      </c>
      <c r="H62" s="200">
        <f>'[2]12'!I64</f>
        <v>0</v>
      </c>
      <c r="I62" s="200">
        <f>'[2]12'!J64</f>
        <v>0</v>
      </c>
      <c r="J62" s="200">
        <f>'[2]12'!K64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'[2]12'!B65</f>
        <v>0</v>
      </c>
      <c r="C63" s="200">
        <f>'[2]12'!C65</f>
        <v>60</v>
      </c>
      <c r="D63" s="200">
        <f>'[2]12'!D65</f>
        <v>0</v>
      </c>
      <c r="E63" s="200">
        <f>'[2]12'!E65</f>
        <v>0</v>
      </c>
      <c r="F63" s="15">
        <f t="shared" si="6"/>
        <v>60</v>
      </c>
      <c r="G63" s="199">
        <f>'[2]12'!H65</f>
        <v>0</v>
      </c>
      <c r="H63" s="200">
        <f>'[2]12'!I65</f>
        <v>0</v>
      </c>
      <c r="I63" s="200">
        <f>'[2]12'!J65</f>
        <v>0</v>
      </c>
      <c r="J63" s="200">
        <f>'[2]12'!K65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'[2]12'!B66</f>
        <v>0</v>
      </c>
      <c r="C64" s="200">
        <f>'[2]12'!C66</f>
        <v>60</v>
      </c>
      <c r="D64" s="200">
        <f>'[2]12'!D66</f>
        <v>0</v>
      </c>
      <c r="E64" s="200">
        <f>'[2]12'!E66</f>
        <v>0</v>
      </c>
      <c r="F64" s="15">
        <f t="shared" si="6"/>
        <v>60</v>
      </c>
      <c r="G64" s="199">
        <f>'[2]12'!H66</f>
        <v>0</v>
      </c>
      <c r="H64" s="200">
        <f>'[2]12'!I66</f>
        <v>0</v>
      </c>
      <c r="I64" s="200">
        <f>'[2]12'!J66</f>
        <v>0</v>
      </c>
      <c r="J64" s="200">
        <f>'[2]12'!K66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'[2]12'!B67</f>
        <v>0</v>
      </c>
      <c r="C65" s="200">
        <f>'[2]12'!C67</f>
        <v>60</v>
      </c>
      <c r="D65" s="200">
        <f>'[2]12'!D67</f>
        <v>0</v>
      </c>
      <c r="E65" s="200">
        <f>'[2]12'!E67</f>
        <v>0</v>
      </c>
      <c r="F65" s="15">
        <f t="shared" si="6"/>
        <v>60</v>
      </c>
      <c r="G65" s="199">
        <f>'[2]12'!H67</f>
        <v>0</v>
      </c>
      <c r="H65" s="200">
        <f>'[2]12'!I67</f>
        <v>0</v>
      </c>
      <c r="I65" s="200">
        <f>'[2]12'!J67</f>
        <v>0</v>
      </c>
      <c r="J65" s="200">
        <f>'[2]12'!K67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'[2]12'!B68</f>
        <v>0</v>
      </c>
      <c r="C66" s="200">
        <f>'[2]12'!C68</f>
        <v>60</v>
      </c>
      <c r="D66" s="200">
        <f>'[2]12'!D68</f>
        <v>0</v>
      </c>
      <c r="E66" s="200">
        <f>'[2]12'!E68</f>
        <v>0</v>
      </c>
      <c r="F66" s="15">
        <f t="shared" si="6"/>
        <v>60</v>
      </c>
      <c r="G66" s="199">
        <f>'[2]12'!H68</f>
        <v>0</v>
      </c>
      <c r="H66" s="200">
        <f>'[2]12'!I68</f>
        <v>0</v>
      </c>
      <c r="I66" s="200">
        <f>'[2]12'!J68</f>
        <v>0</v>
      </c>
      <c r="J66" s="200">
        <f>'[2]12'!K68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'[2]12'!B69</f>
        <v>0</v>
      </c>
      <c r="C67" s="200">
        <f>'[2]12'!C69</f>
        <v>60</v>
      </c>
      <c r="D67" s="200">
        <f>'[2]12'!D69</f>
        <v>0</v>
      </c>
      <c r="E67" s="200">
        <f>'[2]12'!E69</f>
        <v>0</v>
      </c>
      <c r="F67" s="15">
        <f t="shared" si="6"/>
        <v>60</v>
      </c>
      <c r="G67" s="199">
        <f>'[2]12'!H69</f>
        <v>0</v>
      </c>
      <c r="H67" s="200">
        <f>'[2]12'!I69</f>
        <v>0</v>
      </c>
      <c r="I67" s="200">
        <f>'[2]12'!J69</f>
        <v>0</v>
      </c>
      <c r="J67" s="200">
        <f>'[2]12'!K69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'[2]12'!B70</f>
        <v>0</v>
      </c>
      <c r="C68" s="200">
        <f>'[2]12'!C70</f>
        <v>60</v>
      </c>
      <c r="D68" s="200">
        <f>'[2]12'!D70</f>
        <v>0</v>
      </c>
      <c r="E68" s="200">
        <f>'[2]12'!E70</f>
        <v>0</v>
      </c>
      <c r="F68" s="15">
        <f t="shared" si="6"/>
        <v>60</v>
      </c>
      <c r="G68" s="199">
        <f>'[2]12'!H70</f>
        <v>0</v>
      </c>
      <c r="H68" s="200">
        <f>'[2]12'!I70</f>
        <v>0</v>
      </c>
      <c r="I68" s="200">
        <f>'[2]12'!J70</f>
        <v>0</v>
      </c>
      <c r="J68" s="200">
        <f>'[2]12'!K70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'[2]12'!B71</f>
        <v>0</v>
      </c>
      <c r="C69" s="200">
        <f>'[2]12'!C71</f>
        <v>60</v>
      </c>
      <c r="D69" s="200">
        <f>'[2]12'!D71</f>
        <v>0</v>
      </c>
      <c r="E69" s="200">
        <f>'[2]12'!E71</f>
        <v>0</v>
      </c>
      <c r="F69" s="15">
        <f t="shared" ref="F69:F98" si="16">SUM(B69:E69)</f>
        <v>60</v>
      </c>
      <c r="G69" s="199">
        <f>'[2]12'!H71</f>
        <v>0</v>
      </c>
      <c r="H69" s="200">
        <f>'[2]12'!I71</f>
        <v>0</v>
      </c>
      <c r="I69" s="200">
        <f>'[2]12'!J71</f>
        <v>0</v>
      </c>
      <c r="J69" s="200">
        <f>'[2]12'!K71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'[2]12'!B72</f>
        <v>0</v>
      </c>
      <c r="C70" s="200">
        <f>'[2]12'!C72</f>
        <v>60</v>
      </c>
      <c r="D70" s="200">
        <f>'[2]12'!D72</f>
        <v>0</v>
      </c>
      <c r="E70" s="200">
        <f>'[2]12'!E72</f>
        <v>0</v>
      </c>
      <c r="F70" s="15">
        <f t="shared" si="16"/>
        <v>60</v>
      </c>
      <c r="G70" s="199">
        <f>'[2]12'!H72</f>
        <v>0</v>
      </c>
      <c r="H70" s="200">
        <f>'[2]12'!I72</f>
        <v>0</v>
      </c>
      <c r="I70" s="200">
        <f>'[2]12'!J72</f>
        <v>0</v>
      </c>
      <c r="J70" s="200">
        <f>'[2]12'!K72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'[2]12'!B73</f>
        <v>0</v>
      </c>
      <c r="C71" s="200">
        <f>'[2]12'!C73</f>
        <v>60</v>
      </c>
      <c r="D71" s="200">
        <f>'[2]12'!D73</f>
        <v>0</v>
      </c>
      <c r="E71" s="200">
        <f>'[2]12'!E73</f>
        <v>0</v>
      </c>
      <c r="F71" s="15">
        <f t="shared" si="16"/>
        <v>60</v>
      </c>
      <c r="G71" s="199">
        <f>'[2]12'!H73</f>
        <v>0</v>
      </c>
      <c r="H71" s="200">
        <f>'[2]12'!I73</f>
        <v>0</v>
      </c>
      <c r="I71" s="200">
        <f>'[2]12'!J73</f>
        <v>0</v>
      </c>
      <c r="J71" s="200">
        <f>'[2]12'!K73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'[2]12'!B74</f>
        <v>0</v>
      </c>
      <c r="C72" s="200">
        <f>'[2]12'!C74</f>
        <v>60</v>
      </c>
      <c r="D72" s="200">
        <f>'[2]12'!D74</f>
        <v>0</v>
      </c>
      <c r="E72" s="200">
        <f>'[2]12'!E74</f>
        <v>0</v>
      </c>
      <c r="F72" s="15">
        <f t="shared" si="16"/>
        <v>60</v>
      </c>
      <c r="G72" s="199">
        <f>'[2]12'!H74</f>
        <v>0</v>
      </c>
      <c r="H72" s="200">
        <f>'[2]12'!I74</f>
        <v>0</v>
      </c>
      <c r="I72" s="200">
        <f>'[2]12'!J74</f>
        <v>0</v>
      </c>
      <c r="J72" s="200">
        <f>'[2]12'!K74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'[2]12'!B75</f>
        <v>0</v>
      </c>
      <c r="C73" s="200">
        <f>'[2]12'!C75</f>
        <v>60</v>
      </c>
      <c r="D73" s="200">
        <f>'[2]12'!D75</f>
        <v>0</v>
      </c>
      <c r="E73" s="200">
        <f>'[2]12'!E75</f>
        <v>0</v>
      </c>
      <c r="F73" s="15">
        <f t="shared" si="16"/>
        <v>60</v>
      </c>
      <c r="G73" s="199">
        <f>'[2]12'!H75</f>
        <v>0</v>
      </c>
      <c r="H73" s="200">
        <f>'[2]12'!I75</f>
        <v>0</v>
      </c>
      <c r="I73" s="200">
        <f>'[2]12'!J75</f>
        <v>0</v>
      </c>
      <c r="J73" s="200">
        <f>'[2]12'!K75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'[2]12'!B76</f>
        <v>0</v>
      </c>
      <c r="C74" s="200">
        <f>'[2]12'!C76</f>
        <v>60</v>
      </c>
      <c r="D74" s="200">
        <f>'[2]12'!D76</f>
        <v>0</v>
      </c>
      <c r="E74" s="200">
        <f>'[2]12'!E76</f>
        <v>0</v>
      </c>
      <c r="F74" s="15">
        <f t="shared" si="16"/>
        <v>60</v>
      </c>
      <c r="G74" s="199">
        <f>'[2]12'!H76</f>
        <v>0</v>
      </c>
      <c r="H74" s="200">
        <f>'[2]12'!I76</f>
        <v>0</v>
      </c>
      <c r="I74" s="200">
        <f>'[2]12'!J76</f>
        <v>0</v>
      </c>
      <c r="J74" s="200">
        <f>'[2]12'!K76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'[2]12'!B77</f>
        <v>0</v>
      </c>
      <c r="C75" s="200">
        <f>'[2]12'!C77</f>
        <v>60</v>
      </c>
      <c r="D75" s="200">
        <f>'[2]12'!D77</f>
        <v>0</v>
      </c>
      <c r="E75" s="200">
        <f>'[2]12'!E77</f>
        <v>0</v>
      </c>
      <c r="F75" s="15">
        <f t="shared" si="16"/>
        <v>60</v>
      </c>
      <c r="G75" s="199">
        <f>'[2]12'!H77</f>
        <v>0</v>
      </c>
      <c r="H75" s="200">
        <f>'[2]12'!I77</f>
        <v>0</v>
      </c>
      <c r="I75" s="200">
        <f>'[2]12'!J77</f>
        <v>0</v>
      </c>
      <c r="J75" s="200">
        <f>'[2]12'!K77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'[2]12'!B78</f>
        <v>0</v>
      </c>
      <c r="C76" s="200">
        <f>'[2]12'!C78</f>
        <v>60</v>
      </c>
      <c r="D76" s="200">
        <f>'[2]12'!D78</f>
        <v>0</v>
      </c>
      <c r="E76" s="200">
        <f>'[2]12'!E78</f>
        <v>0</v>
      </c>
      <c r="F76" s="15">
        <f t="shared" si="16"/>
        <v>60</v>
      </c>
      <c r="G76" s="199">
        <f>'[2]12'!H78</f>
        <v>0</v>
      </c>
      <c r="H76" s="200">
        <f>'[2]12'!I78</f>
        <v>0</v>
      </c>
      <c r="I76" s="200">
        <f>'[2]12'!J78</f>
        <v>0</v>
      </c>
      <c r="J76" s="200">
        <f>'[2]12'!K78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'[2]12'!B79</f>
        <v>0</v>
      </c>
      <c r="C77" s="200">
        <f>'[2]12'!C79</f>
        <v>60</v>
      </c>
      <c r="D77" s="200">
        <f>'[2]12'!D79</f>
        <v>0</v>
      </c>
      <c r="E77" s="200">
        <f>'[2]12'!E79</f>
        <v>0</v>
      </c>
      <c r="F77" s="15">
        <f t="shared" si="16"/>
        <v>60</v>
      </c>
      <c r="G77" s="199">
        <f>'[2]12'!H79</f>
        <v>0</v>
      </c>
      <c r="H77" s="200">
        <f>'[2]12'!I79</f>
        <v>0</v>
      </c>
      <c r="I77" s="200">
        <f>'[2]12'!J79</f>
        <v>0</v>
      </c>
      <c r="J77" s="200">
        <f>'[2]12'!K79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'[2]12'!B80</f>
        <v>0</v>
      </c>
      <c r="C78" s="200">
        <f>'[2]12'!C80</f>
        <v>60</v>
      </c>
      <c r="D78" s="200">
        <f>'[2]12'!D80</f>
        <v>0</v>
      </c>
      <c r="E78" s="200">
        <f>'[2]12'!E80</f>
        <v>0</v>
      </c>
      <c r="F78" s="15">
        <f t="shared" si="16"/>
        <v>60</v>
      </c>
      <c r="G78" s="199">
        <f>'[2]12'!H80</f>
        <v>0</v>
      </c>
      <c r="H78" s="200">
        <f>'[2]12'!I80</f>
        <v>0</v>
      </c>
      <c r="I78" s="200">
        <f>'[2]12'!J80</f>
        <v>0</v>
      </c>
      <c r="J78" s="200">
        <f>'[2]12'!K80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'[2]12'!B81</f>
        <v>0</v>
      </c>
      <c r="C79" s="200">
        <f>'[2]12'!C81</f>
        <v>60</v>
      </c>
      <c r="D79" s="200">
        <f>'[2]12'!D81</f>
        <v>0</v>
      </c>
      <c r="E79" s="200">
        <f>'[2]12'!E81</f>
        <v>0</v>
      </c>
      <c r="F79" s="15">
        <f t="shared" si="16"/>
        <v>60</v>
      </c>
      <c r="G79" s="199">
        <f>'[2]12'!H81</f>
        <v>0</v>
      </c>
      <c r="H79" s="200">
        <f>'[2]12'!I81</f>
        <v>0</v>
      </c>
      <c r="I79" s="200">
        <f>'[2]12'!J81</f>
        <v>0</v>
      </c>
      <c r="J79" s="200">
        <f>'[2]12'!K81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'[2]12'!B82</f>
        <v>0</v>
      </c>
      <c r="C80" s="200">
        <f>'[2]12'!C82</f>
        <v>60</v>
      </c>
      <c r="D80" s="200">
        <f>'[2]12'!D82</f>
        <v>0</v>
      </c>
      <c r="E80" s="200">
        <f>'[2]12'!E82</f>
        <v>0</v>
      </c>
      <c r="F80" s="15">
        <f t="shared" si="16"/>
        <v>60</v>
      </c>
      <c r="G80" s="199">
        <f>'[2]12'!H82</f>
        <v>0</v>
      </c>
      <c r="H80" s="200">
        <f>'[2]12'!I82</f>
        <v>0</v>
      </c>
      <c r="I80" s="200">
        <f>'[2]12'!J82</f>
        <v>0</v>
      </c>
      <c r="J80" s="200">
        <f>'[2]12'!K82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'[2]12'!B83</f>
        <v>0</v>
      </c>
      <c r="C81" s="200">
        <f>'[2]12'!C83</f>
        <v>60</v>
      </c>
      <c r="D81" s="200">
        <f>'[2]12'!D83</f>
        <v>0</v>
      </c>
      <c r="E81" s="200">
        <f>'[2]12'!E83</f>
        <v>0</v>
      </c>
      <c r="F81" s="15">
        <f t="shared" si="16"/>
        <v>60</v>
      </c>
      <c r="G81" s="199">
        <f>'[2]12'!H83</f>
        <v>0</v>
      </c>
      <c r="H81" s="200">
        <f>'[2]12'!I83</f>
        <v>0</v>
      </c>
      <c r="I81" s="200">
        <f>'[2]12'!J83</f>
        <v>0</v>
      </c>
      <c r="J81" s="200">
        <f>'[2]12'!K83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'[2]12'!B84</f>
        <v>0</v>
      </c>
      <c r="C82" s="200">
        <f>'[2]12'!C84</f>
        <v>60</v>
      </c>
      <c r="D82" s="200">
        <f>'[2]12'!D84</f>
        <v>0</v>
      </c>
      <c r="E82" s="200">
        <f>'[2]12'!E84</f>
        <v>0</v>
      </c>
      <c r="F82" s="15">
        <f t="shared" si="16"/>
        <v>60</v>
      </c>
      <c r="G82" s="199">
        <f>'[2]12'!H84</f>
        <v>0</v>
      </c>
      <c r="H82" s="200">
        <f>'[2]12'!I84</f>
        <v>0</v>
      </c>
      <c r="I82" s="200">
        <f>'[2]12'!J84</f>
        <v>0</v>
      </c>
      <c r="J82" s="200">
        <f>'[2]12'!K84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'[2]12'!B85</f>
        <v>0</v>
      </c>
      <c r="C83" s="200">
        <f>'[2]12'!C85</f>
        <v>60</v>
      </c>
      <c r="D83" s="200">
        <f>'[2]12'!D85</f>
        <v>0</v>
      </c>
      <c r="E83" s="200">
        <f>'[2]12'!E85</f>
        <v>0</v>
      </c>
      <c r="F83" s="15">
        <f t="shared" si="16"/>
        <v>60</v>
      </c>
      <c r="G83" s="199">
        <f>'[2]12'!H85</f>
        <v>0</v>
      </c>
      <c r="H83" s="200">
        <f>'[2]12'!I85</f>
        <v>0</v>
      </c>
      <c r="I83" s="200">
        <f>'[2]12'!J85</f>
        <v>0</v>
      </c>
      <c r="J83" s="200">
        <f>'[2]12'!K85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'[2]12'!B86</f>
        <v>0</v>
      </c>
      <c r="C84" s="200">
        <f>'[2]12'!C86</f>
        <v>60</v>
      </c>
      <c r="D84" s="200">
        <f>'[2]12'!D86</f>
        <v>0</v>
      </c>
      <c r="E84" s="200">
        <f>'[2]12'!E86</f>
        <v>0</v>
      </c>
      <c r="F84" s="15">
        <f t="shared" si="16"/>
        <v>60</v>
      </c>
      <c r="G84" s="199">
        <f>'[2]12'!H86</f>
        <v>0</v>
      </c>
      <c r="H84" s="200">
        <f>'[2]12'!I86</f>
        <v>0</v>
      </c>
      <c r="I84" s="200">
        <f>'[2]12'!J86</f>
        <v>0</v>
      </c>
      <c r="J84" s="200">
        <f>'[2]12'!K86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'[2]12'!B87</f>
        <v>0</v>
      </c>
      <c r="C85" s="200">
        <f>'[2]12'!C87</f>
        <v>60</v>
      </c>
      <c r="D85" s="200">
        <f>'[2]12'!D87</f>
        <v>0</v>
      </c>
      <c r="E85" s="200">
        <f>'[2]12'!E87</f>
        <v>0</v>
      </c>
      <c r="F85" s="15">
        <f t="shared" si="16"/>
        <v>60</v>
      </c>
      <c r="G85" s="199">
        <f>'[2]12'!H87</f>
        <v>0</v>
      </c>
      <c r="H85" s="200">
        <f>'[2]12'!I87</f>
        <v>0</v>
      </c>
      <c r="I85" s="200">
        <f>'[2]12'!J87</f>
        <v>0</v>
      </c>
      <c r="J85" s="200">
        <f>'[2]12'!K87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'[2]12'!B88</f>
        <v>0</v>
      </c>
      <c r="C86" s="200">
        <f>'[2]12'!C88</f>
        <v>60</v>
      </c>
      <c r="D86" s="200">
        <f>'[2]12'!D88</f>
        <v>0</v>
      </c>
      <c r="E86" s="200">
        <f>'[2]12'!E88</f>
        <v>0</v>
      </c>
      <c r="F86" s="15">
        <f t="shared" si="16"/>
        <v>60</v>
      </c>
      <c r="G86" s="199">
        <f>'[2]12'!H88</f>
        <v>0</v>
      </c>
      <c r="H86" s="200">
        <f>'[2]12'!I88</f>
        <v>0</v>
      </c>
      <c r="I86" s="200">
        <f>'[2]12'!J88</f>
        <v>0</v>
      </c>
      <c r="J86" s="200">
        <f>'[2]12'!K88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'[2]12'!B89</f>
        <v>0</v>
      </c>
      <c r="C87" s="200">
        <f>'[2]12'!C89</f>
        <v>60</v>
      </c>
      <c r="D87" s="200">
        <f>'[2]12'!D89</f>
        <v>0</v>
      </c>
      <c r="E87" s="200">
        <f>'[2]12'!E89</f>
        <v>0</v>
      </c>
      <c r="F87" s="15">
        <f t="shared" si="16"/>
        <v>60</v>
      </c>
      <c r="G87" s="199">
        <f>'[2]12'!H89</f>
        <v>0</v>
      </c>
      <c r="H87" s="200">
        <f>'[2]12'!I89</f>
        <v>0</v>
      </c>
      <c r="I87" s="200">
        <f>'[2]12'!J89</f>
        <v>0</v>
      </c>
      <c r="J87" s="200">
        <f>'[2]12'!K89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'[2]12'!B90</f>
        <v>0</v>
      </c>
      <c r="C88" s="200">
        <f>'[2]12'!C90</f>
        <v>60</v>
      </c>
      <c r="D88" s="200">
        <f>'[2]12'!D90</f>
        <v>0</v>
      </c>
      <c r="E88" s="200">
        <f>'[2]12'!E90</f>
        <v>0</v>
      </c>
      <c r="F88" s="15">
        <f t="shared" si="16"/>
        <v>60</v>
      </c>
      <c r="G88" s="199">
        <f>'[2]12'!H90</f>
        <v>0</v>
      </c>
      <c r="H88" s="200">
        <f>'[2]12'!I90</f>
        <v>0</v>
      </c>
      <c r="I88" s="200">
        <f>'[2]12'!J90</f>
        <v>0</v>
      </c>
      <c r="J88" s="200">
        <f>'[2]12'!K90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'[2]12'!B91</f>
        <v>0</v>
      </c>
      <c r="C89" s="200">
        <f>'[2]12'!C91</f>
        <v>60</v>
      </c>
      <c r="D89" s="200">
        <f>'[2]12'!D91</f>
        <v>0</v>
      </c>
      <c r="E89" s="200">
        <f>'[2]12'!E91</f>
        <v>0</v>
      </c>
      <c r="F89" s="15">
        <f t="shared" si="16"/>
        <v>60</v>
      </c>
      <c r="G89" s="199">
        <f>'[2]12'!H91</f>
        <v>0</v>
      </c>
      <c r="H89" s="200">
        <f>'[2]12'!I91</f>
        <v>0</v>
      </c>
      <c r="I89" s="200">
        <f>'[2]12'!J91</f>
        <v>0</v>
      </c>
      <c r="J89" s="200">
        <f>'[2]12'!K91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'[2]12'!B92</f>
        <v>0</v>
      </c>
      <c r="C90" s="200">
        <f>'[2]12'!C92</f>
        <v>60</v>
      </c>
      <c r="D90" s="200">
        <f>'[2]12'!D92</f>
        <v>0</v>
      </c>
      <c r="E90" s="200">
        <f>'[2]12'!E92</f>
        <v>0</v>
      </c>
      <c r="F90" s="15">
        <f t="shared" si="16"/>
        <v>60</v>
      </c>
      <c r="G90" s="199">
        <f>'[2]12'!H92</f>
        <v>0</v>
      </c>
      <c r="H90" s="200">
        <f>'[2]12'!I92</f>
        <v>0</v>
      </c>
      <c r="I90" s="200">
        <f>'[2]12'!J92</f>
        <v>0</v>
      </c>
      <c r="J90" s="200">
        <f>'[2]12'!K92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'[2]12'!B93</f>
        <v>0</v>
      </c>
      <c r="C91" s="200">
        <f>'[2]12'!C93</f>
        <v>60</v>
      </c>
      <c r="D91" s="200">
        <f>'[2]12'!D93</f>
        <v>0</v>
      </c>
      <c r="E91" s="200">
        <f>'[2]12'!E93</f>
        <v>0</v>
      </c>
      <c r="F91" s="15">
        <f t="shared" si="16"/>
        <v>60</v>
      </c>
      <c r="G91" s="199">
        <f>'[2]12'!H93</f>
        <v>0</v>
      </c>
      <c r="H91" s="200">
        <f>'[2]12'!I93</f>
        <v>0</v>
      </c>
      <c r="I91" s="200">
        <f>'[2]12'!J93</f>
        <v>0</v>
      </c>
      <c r="J91" s="200">
        <f>'[2]12'!K93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'[2]12'!B94</f>
        <v>0</v>
      </c>
      <c r="C92" s="200">
        <f>'[2]12'!C94</f>
        <v>60</v>
      </c>
      <c r="D92" s="200">
        <f>'[2]12'!D94</f>
        <v>0</v>
      </c>
      <c r="E92" s="200">
        <f>'[2]12'!E94</f>
        <v>0</v>
      </c>
      <c r="F92" s="15">
        <f t="shared" si="16"/>
        <v>60</v>
      </c>
      <c r="G92" s="199">
        <f>'[2]12'!H94</f>
        <v>0</v>
      </c>
      <c r="H92" s="200">
        <f>'[2]12'!I94</f>
        <v>0</v>
      </c>
      <c r="I92" s="200">
        <f>'[2]12'!J94</f>
        <v>0</v>
      </c>
      <c r="J92" s="200">
        <f>'[2]12'!K94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'[2]12'!B95</f>
        <v>0</v>
      </c>
      <c r="C93" s="200">
        <f>'[2]12'!C95</f>
        <v>60</v>
      </c>
      <c r="D93" s="200">
        <f>'[2]12'!D95</f>
        <v>0</v>
      </c>
      <c r="E93" s="200">
        <f>'[2]12'!E95</f>
        <v>0</v>
      </c>
      <c r="F93" s="15">
        <f t="shared" si="16"/>
        <v>60</v>
      </c>
      <c r="G93" s="199">
        <f>'[2]12'!H95</f>
        <v>0</v>
      </c>
      <c r="H93" s="200">
        <f>'[2]12'!I95</f>
        <v>0</v>
      </c>
      <c r="I93" s="200">
        <f>'[2]12'!J95</f>
        <v>0</v>
      </c>
      <c r="J93" s="200">
        <f>'[2]12'!K95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'[2]12'!B96</f>
        <v>0</v>
      </c>
      <c r="C94" s="200">
        <f>'[2]12'!C96</f>
        <v>60</v>
      </c>
      <c r="D94" s="200">
        <f>'[2]12'!D96</f>
        <v>0</v>
      </c>
      <c r="E94" s="200">
        <f>'[2]12'!E96</f>
        <v>0</v>
      </c>
      <c r="F94" s="15">
        <f t="shared" si="16"/>
        <v>60</v>
      </c>
      <c r="G94" s="199">
        <f>'[2]12'!H96</f>
        <v>0</v>
      </c>
      <c r="H94" s="200">
        <f>'[2]12'!I96</f>
        <v>0</v>
      </c>
      <c r="I94" s="200">
        <f>'[2]12'!J96</f>
        <v>0</v>
      </c>
      <c r="J94" s="200">
        <f>'[2]12'!K96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'[2]12'!B97</f>
        <v>0</v>
      </c>
      <c r="C95" s="200">
        <f>'[2]12'!C97</f>
        <v>60</v>
      </c>
      <c r="D95" s="200">
        <f>'[2]12'!D97</f>
        <v>0</v>
      </c>
      <c r="E95" s="200">
        <f>'[2]12'!E97</f>
        <v>0</v>
      </c>
      <c r="F95" s="15">
        <f t="shared" si="16"/>
        <v>60</v>
      </c>
      <c r="G95" s="199">
        <f>'[2]12'!H97</f>
        <v>0</v>
      </c>
      <c r="H95" s="200">
        <f>'[2]12'!I97</f>
        <v>0</v>
      </c>
      <c r="I95" s="200">
        <f>'[2]12'!J97</f>
        <v>0</v>
      </c>
      <c r="J95" s="200">
        <f>'[2]12'!K97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'[2]12'!B98</f>
        <v>0</v>
      </c>
      <c r="C96" s="200">
        <f>'[2]12'!C98</f>
        <v>60</v>
      </c>
      <c r="D96" s="200">
        <f>'[2]12'!D98</f>
        <v>0</v>
      </c>
      <c r="E96" s="200">
        <f>'[2]12'!E98</f>
        <v>0</v>
      </c>
      <c r="F96" s="15">
        <f t="shared" si="16"/>
        <v>60</v>
      </c>
      <c r="G96" s="199">
        <f>'[2]12'!H98</f>
        <v>0</v>
      </c>
      <c r="H96" s="200">
        <f>'[2]12'!I98</f>
        <v>0</v>
      </c>
      <c r="I96" s="200">
        <f>'[2]12'!J98</f>
        <v>0</v>
      </c>
      <c r="J96" s="200">
        <f>'[2]12'!K98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'[2]12'!B99</f>
        <v>0</v>
      </c>
      <c r="C97" s="200">
        <f>'[2]12'!C99</f>
        <v>60</v>
      </c>
      <c r="D97" s="200">
        <f>'[2]12'!D99</f>
        <v>0</v>
      </c>
      <c r="E97" s="200">
        <f>'[2]12'!E99</f>
        <v>0</v>
      </c>
      <c r="F97" s="15">
        <f t="shared" si="16"/>
        <v>60</v>
      </c>
      <c r="G97" s="199">
        <f>'[2]12'!H99</f>
        <v>0</v>
      </c>
      <c r="H97" s="200">
        <f>'[2]12'!I99</f>
        <v>0</v>
      </c>
      <c r="I97" s="200">
        <f>'[2]12'!J99</f>
        <v>0</v>
      </c>
      <c r="J97" s="200">
        <f>'[2]12'!K99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'[2]12'!B100</f>
        <v>0</v>
      </c>
      <c r="C98" s="200">
        <f>'[2]12'!C100</f>
        <v>60</v>
      </c>
      <c r="D98" s="200">
        <f>'[2]12'!D100</f>
        <v>0</v>
      </c>
      <c r="E98" s="200">
        <f>'[2]12'!E100</f>
        <v>0</v>
      </c>
      <c r="F98" s="15">
        <f t="shared" si="16"/>
        <v>60</v>
      </c>
      <c r="G98" s="199">
        <f>'[2]12'!H100</f>
        <v>0</v>
      </c>
      <c r="H98" s="200">
        <f>'[2]12'!I100</f>
        <v>0</v>
      </c>
      <c r="I98" s="200">
        <f>'[2]12'!J100</f>
        <v>0</v>
      </c>
      <c r="J98" s="200">
        <f>'[2]12'!K100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1010</v>
      </c>
      <c r="G3" s="16">
        <f>'[3]12'!G5</f>
        <v>0</v>
      </c>
      <c r="H3" s="17">
        <f>SUM(B3:G3)</f>
        <v>1330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25.87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25.87</v>
      </c>
      <c r="AE3" s="8">
        <f>BD3</f>
        <v>25.87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25.87</v>
      </c>
      <c r="AL3" s="8">
        <f t="shared" ref="AL3:AQ18" si="3">Q3-X3-AE3</f>
        <v>218.26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218.26</v>
      </c>
      <c r="AT3" s="8">
        <v>24.9</v>
      </c>
      <c r="AU3" s="8">
        <v>24.9</v>
      </c>
      <c r="AW3" s="203">
        <v>25.87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25.87</v>
      </c>
      <c r="BD3" s="203">
        <v>25.87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25.87</v>
      </c>
      <c r="BL3" s="8">
        <f>AT3</f>
        <v>24.9</v>
      </c>
      <c r="BM3" s="8">
        <f>AU3</f>
        <v>24.9</v>
      </c>
      <c r="BN3" s="8">
        <f>BC3</f>
        <v>25.87</v>
      </c>
      <c r="BO3" s="8">
        <f>BJ3</f>
        <v>25.87</v>
      </c>
      <c r="BP3" s="139">
        <f>BL3-BN3</f>
        <v>-0.97000000000000242</v>
      </c>
      <c r="BQ3" s="139">
        <f>BM3-BO3</f>
        <v>-0.97000000000000242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1010</v>
      </c>
      <c r="G4" s="16">
        <f>'[3]12'!G6</f>
        <v>0</v>
      </c>
      <c r="H4" s="17">
        <f>SUM(B4:G4)</f>
        <v>1330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25.87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25.87</v>
      </c>
      <c r="AE4" s="8">
        <f t="shared" ref="AE4:AE67" si="11">BD4</f>
        <v>25.87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25.87</v>
      </c>
      <c r="AL4" s="8">
        <f t="shared" si="3"/>
        <v>218.26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218.26</v>
      </c>
      <c r="AT4" s="8">
        <v>24.9</v>
      </c>
      <c r="AU4" s="8">
        <v>24.9</v>
      </c>
      <c r="AW4" s="203">
        <v>25.87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25.87</v>
      </c>
      <c r="BD4" s="203">
        <v>25.87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25.87</v>
      </c>
      <c r="BL4" s="8">
        <f t="shared" ref="BL4:BL67" si="21">AT4</f>
        <v>24.9</v>
      </c>
      <c r="BM4" s="8">
        <f t="shared" ref="BM4:BM67" si="22">AU4</f>
        <v>24.9</v>
      </c>
      <c r="BN4" s="8">
        <f t="shared" ref="BN4:BN67" si="23">BC4</f>
        <v>25.87</v>
      </c>
      <c r="BO4" s="8">
        <f t="shared" ref="BO4:BO67" si="24">BJ4</f>
        <v>25.87</v>
      </c>
      <c r="BP4" s="139">
        <f t="shared" ref="BP4:BP67" si="25">BL4-BN4</f>
        <v>-0.97000000000000242</v>
      </c>
      <c r="BQ4" s="139">
        <f t="shared" ref="BQ4:BQ67" si="26">BM4-BO4</f>
        <v>-0.97000000000000242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1010</v>
      </c>
      <c r="G5" s="16">
        <f>'[3]12'!G7</f>
        <v>0</v>
      </c>
      <c r="H5" s="17">
        <f t="shared" ref="H5:H68" si="27">SUM(B5:G5)</f>
        <v>1330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25.87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25.87</v>
      </c>
      <c r="AE5" s="8">
        <f t="shared" si="11"/>
        <v>25.87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25.87</v>
      </c>
      <c r="AL5" s="8">
        <f t="shared" si="3"/>
        <v>218.26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218.26</v>
      </c>
      <c r="AT5" s="8">
        <v>24.9</v>
      </c>
      <c r="AU5" s="8">
        <v>24.9</v>
      </c>
      <c r="AW5" s="203">
        <v>25.87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25.87</v>
      </c>
      <c r="BD5" s="203">
        <v>25.87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25.87</v>
      </c>
      <c r="BL5" s="8">
        <f t="shared" si="21"/>
        <v>24.9</v>
      </c>
      <c r="BM5" s="8">
        <f t="shared" si="22"/>
        <v>24.9</v>
      </c>
      <c r="BN5" s="8">
        <f t="shared" si="23"/>
        <v>25.87</v>
      </c>
      <c r="BO5" s="8">
        <f t="shared" si="24"/>
        <v>25.87</v>
      </c>
      <c r="BP5" s="139">
        <f t="shared" si="25"/>
        <v>-0.97000000000000242</v>
      </c>
      <c r="BQ5" s="139">
        <f t="shared" si="26"/>
        <v>-0.97000000000000242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1010</v>
      </c>
      <c r="G6" s="16">
        <f>'[3]12'!G8</f>
        <v>0</v>
      </c>
      <c r="H6" s="17">
        <f t="shared" si="27"/>
        <v>1330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25.87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25.87</v>
      </c>
      <c r="AE6" s="8">
        <f t="shared" si="11"/>
        <v>25.87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25.87</v>
      </c>
      <c r="AL6" s="8">
        <f t="shared" si="3"/>
        <v>218.26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218.26</v>
      </c>
      <c r="AT6" s="8">
        <v>24.9</v>
      </c>
      <c r="AU6" s="8">
        <v>24.9</v>
      </c>
      <c r="AW6" s="203">
        <v>25.87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25.87</v>
      </c>
      <c r="BD6" s="203">
        <v>25.87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25.87</v>
      </c>
      <c r="BL6" s="8">
        <f t="shared" si="21"/>
        <v>24.9</v>
      </c>
      <c r="BM6" s="8">
        <f t="shared" si="22"/>
        <v>24.9</v>
      </c>
      <c r="BN6" s="8">
        <f t="shared" si="23"/>
        <v>25.87</v>
      </c>
      <c r="BO6" s="8">
        <f t="shared" si="24"/>
        <v>25.87</v>
      </c>
      <c r="BP6" s="139">
        <f t="shared" si="25"/>
        <v>-0.97000000000000242</v>
      </c>
      <c r="BQ6" s="139">
        <f t="shared" si="26"/>
        <v>-0.97000000000000242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1010</v>
      </c>
      <c r="G7" s="16">
        <f>'[3]12'!G9</f>
        <v>0</v>
      </c>
      <c r="H7" s="17">
        <f t="shared" si="27"/>
        <v>1330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25.87</v>
      </c>
      <c r="AE7" s="8">
        <f t="shared" si="11"/>
        <v>25.87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25.87</v>
      </c>
      <c r="AL7" s="8">
        <f t="shared" si="3"/>
        <v>218.26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218.26</v>
      </c>
      <c r="AT7" s="8">
        <v>24.9</v>
      </c>
      <c r="AU7" s="8">
        <v>24.9</v>
      </c>
      <c r="AW7" s="203">
        <v>25.87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25.87</v>
      </c>
      <c r="BD7" s="203">
        <v>25.87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25.87</v>
      </c>
      <c r="BL7" s="8">
        <f t="shared" si="21"/>
        <v>24.9</v>
      </c>
      <c r="BM7" s="8">
        <f t="shared" si="22"/>
        <v>24.9</v>
      </c>
      <c r="BN7" s="8">
        <f t="shared" si="23"/>
        <v>25.87</v>
      </c>
      <c r="BO7" s="8">
        <f t="shared" si="24"/>
        <v>25.87</v>
      </c>
      <c r="BP7" s="139">
        <f t="shared" si="25"/>
        <v>-0.97000000000000242</v>
      </c>
      <c r="BQ7" s="139">
        <f t="shared" si="26"/>
        <v>-0.97000000000000242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1010</v>
      </c>
      <c r="G8" s="16">
        <f>'[3]12'!G10</f>
        <v>0</v>
      </c>
      <c r="H8" s="17">
        <f t="shared" si="27"/>
        <v>1330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25.87</v>
      </c>
      <c r="AE8" s="8">
        <f t="shared" si="11"/>
        <v>25.87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25.87</v>
      </c>
      <c r="AL8" s="8">
        <f t="shared" si="3"/>
        <v>218.26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218.26</v>
      </c>
      <c r="AT8" s="8">
        <v>24.9</v>
      </c>
      <c r="AU8" s="8">
        <v>24.9</v>
      </c>
      <c r="AW8" s="203">
        <v>25.87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25.87</v>
      </c>
      <c r="BD8" s="203">
        <v>25.87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25.87</v>
      </c>
      <c r="BL8" s="8">
        <f t="shared" si="21"/>
        <v>24.9</v>
      </c>
      <c r="BM8" s="8">
        <f t="shared" si="22"/>
        <v>24.9</v>
      </c>
      <c r="BN8" s="8">
        <f t="shared" si="23"/>
        <v>25.87</v>
      </c>
      <c r="BO8" s="8">
        <f t="shared" si="24"/>
        <v>25.87</v>
      </c>
      <c r="BP8" s="139">
        <f t="shared" si="25"/>
        <v>-0.97000000000000242</v>
      </c>
      <c r="BQ8" s="139">
        <f t="shared" si="26"/>
        <v>-0.97000000000000242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1010</v>
      </c>
      <c r="G9" s="16">
        <f>'[3]12'!G11</f>
        <v>0</v>
      </c>
      <c r="H9" s="17">
        <f t="shared" si="27"/>
        <v>1330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25.87</v>
      </c>
      <c r="AE9" s="8">
        <f t="shared" si="11"/>
        <v>25.87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25.87</v>
      </c>
      <c r="AL9" s="8">
        <f t="shared" si="3"/>
        <v>218.26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218.26</v>
      </c>
      <c r="AT9" s="8">
        <v>24.9</v>
      </c>
      <c r="AU9" s="8">
        <v>24.9</v>
      </c>
      <c r="AW9" s="203">
        <v>25.87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25.87</v>
      </c>
      <c r="BD9" s="203">
        <v>25.87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25.87</v>
      </c>
      <c r="BL9" s="8">
        <f t="shared" si="21"/>
        <v>24.9</v>
      </c>
      <c r="BM9" s="8">
        <f t="shared" si="22"/>
        <v>24.9</v>
      </c>
      <c r="BN9" s="8">
        <f t="shared" si="23"/>
        <v>25.87</v>
      </c>
      <c r="BO9" s="8">
        <f t="shared" si="24"/>
        <v>25.87</v>
      </c>
      <c r="BP9" s="139">
        <f t="shared" si="25"/>
        <v>-0.97000000000000242</v>
      </c>
      <c r="BQ9" s="139">
        <f t="shared" si="26"/>
        <v>-0.97000000000000242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1010</v>
      </c>
      <c r="G10" s="16">
        <f>'[3]12'!G12</f>
        <v>0</v>
      </c>
      <c r="H10" s="17">
        <f t="shared" si="27"/>
        <v>1330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25.87</v>
      </c>
      <c r="AE10" s="8">
        <f t="shared" si="11"/>
        <v>25.87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25.87</v>
      </c>
      <c r="AL10" s="8">
        <f t="shared" si="3"/>
        <v>218.26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218.26</v>
      </c>
      <c r="AT10" s="8">
        <v>24.9</v>
      </c>
      <c r="AU10" s="8">
        <v>24.9</v>
      </c>
      <c r="AW10" s="203">
        <v>25.87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25.87</v>
      </c>
      <c r="BD10" s="203">
        <v>25.87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25.87</v>
      </c>
      <c r="BL10" s="8">
        <f t="shared" si="21"/>
        <v>24.9</v>
      </c>
      <c r="BM10" s="8">
        <f t="shared" si="22"/>
        <v>24.9</v>
      </c>
      <c r="BN10" s="8">
        <f t="shared" si="23"/>
        <v>25.87</v>
      </c>
      <c r="BO10" s="8">
        <f t="shared" si="24"/>
        <v>25.87</v>
      </c>
      <c r="BP10" s="139">
        <f t="shared" si="25"/>
        <v>-0.97000000000000242</v>
      </c>
      <c r="BQ10" s="139">
        <f t="shared" si="26"/>
        <v>-0.97000000000000242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1010</v>
      </c>
      <c r="G11" s="16">
        <f>'[3]12'!G13</f>
        <v>0</v>
      </c>
      <c r="H11" s="17">
        <f t="shared" si="27"/>
        <v>1330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25.87</v>
      </c>
      <c r="AE11" s="8">
        <f t="shared" si="11"/>
        <v>25.87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25.87</v>
      </c>
      <c r="AL11" s="8">
        <f t="shared" si="3"/>
        <v>218.26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218.26</v>
      </c>
      <c r="AT11" s="8">
        <v>24.9</v>
      </c>
      <c r="AU11" s="8">
        <v>24.9</v>
      </c>
      <c r="AW11" s="203">
        <v>25.87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25.87</v>
      </c>
      <c r="BD11" s="203">
        <v>25.87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25.87</v>
      </c>
      <c r="BL11" s="8">
        <f t="shared" si="21"/>
        <v>24.9</v>
      </c>
      <c r="BM11" s="8">
        <f t="shared" si="22"/>
        <v>24.9</v>
      </c>
      <c r="BN11" s="8">
        <f t="shared" si="23"/>
        <v>25.87</v>
      </c>
      <c r="BO11" s="8">
        <f t="shared" si="24"/>
        <v>25.87</v>
      </c>
      <c r="BP11" s="139">
        <f t="shared" si="25"/>
        <v>-0.97000000000000242</v>
      </c>
      <c r="BQ11" s="139">
        <f t="shared" si="26"/>
        <v>-0.97000000000000242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1010</v>
      </c>
      <c r="G12" s="16">
        <f>'[3]12'!G14</f>
        <v>0</v>
      </c>
      <c r="H12" s="17">
        <f t="shared" si="27"/>
        <v>1330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25.87</v>
      </c>
      <c r="AE12" s="8">
        <f t="shared" si="11"/>
        <v>25.87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25.87</v>
      </c>
      <c r="AL12" s="8">
        <f t="shared" si="3"/>
        <v>218.26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218.26</v>
      </c>
      <c r="AT12" s="8">
        <v>24.9</v>
      </c>
      <c r="AU12" s="8">
        <v>24.9</v>
      </c>
      <c r="AW12" s="203">
        <v>25.87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25.87</v>
      </c>
      <c r="BD12" s="203">
        <v>25.87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25.87</v>
      </c>
      <c r="BL12" s="8">
        <f t="shared" si="21"/>
        <v>24.9</v>
      </c>
      <c r="BM12" s="8">
        <f t="shared" si="22"/>
        <v>24.9</v>
      </c>
      <c r="BN12" s="8">
        <f t="shared" si="23"/>
        <v>25.87</v>
      </c>
      <c r="BO12" s="8">
        <f t="shared" si="24"/>
        <v>25.87</v>
      </c>
      <c r="BP12" s="139">
        <f t="shared" si="25"/>
        <v>-0.97000000000000242</v>
      </c>
      <c r="BQ12" s="139">
        <f t="shared" si="26"/>
        <v>-0.97000000000000242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1010</v>
      </c>
      <c r="G13" s="16">
        <f>'[3]12'!G15</f>
        <v>0</v>
      </c>
      <c r="H13" s="17">
        <f t="shared" si="27"/>
        <v>1330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25.87</v>
      </c>
      <c r="AE13" s="8">
        <f t="shared" si="11"/>
        <v>25.87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25.87</v>
      </c>
      <c r="AL13" s="8">
        <f t="shared" si="3"/>
        <v>218.26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218.26</v>
      </c>
      <c r="AT13" s="8">
        <v>24.9</v>
      </c>
      <c r="AU13" s="8">
        <v>24.9</v>
      </c>
      <c r="AW13" s="203">
        <v>25.87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25.87</v>
      </c>
      <c r="BD13" s="203">
        <v>25.87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25.87</v>
      </c>
      <c r="BL13" s="8">
        <f t="shared" si="21"/>
        <v>24.9</v>
      </c>
      <c r="BM13" s="8">
        <f t="shared" si="22"/>
        <v>24.9</v>
      </c>
      <c r="BN13" s="8">
        <f t="shared" si="23"/>
        <v>25.87</v>
      </c>
      <c r="BO13" s="8">
        <f t="shared" si="24"/>
        <v>25.87</v>
      </c>
      <c r="BP13" s="139">
        <f t="shared" si="25"/>
        <v>-0.97000000000000242</v>
      </c>
      <c r="BQ13" s="139">
        <f t="shared" si="26"/>
        <v>-0.97000000000000242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1010</v>
      </c>
      <c r="G14" s="16">
        <f>'[3]12'!G16</f>
        <v>0</v>
      </c>
      <c r="H14" s="17">
        <f t="shared" si="27"/>
        <v>1330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25.87</v>
      </c>
      <c r="AE14" s="8">
        <f t="shared" si="11"/>
        <v>25.87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25.87</v>
      </c>
      <c r="AL14" s="8">
        <f t="shared" si="3"/>
        <v>218.26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218.26</v>
      </c>
      <c r="AT14" s="8">
        <v>24.9</v>
      </c>
      <c r="AU14" s="8">
        <v>24.9</v>
      </c>
      <c r="AW14" s="203">
        <v>25.87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25.87</v>
      </c>
      <c r="BD14" s="203">
        <v>25.87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25.87</v>
      </c>
      <c r="BL14" s="8">
        <f t="shared" si="21"/>
        <v>24.9</v>
      </c>
      <c r="BM14" s="8">
        <f t="shared" si="22"/>
        <v>24.9</v>
      </c>
      <c r="BN14" s="8">
        <f t="shared" si="23"/>
        <v>25.87</v>
      </c>
      <c r="BO14" s="8">
        <f t="shared" si="24"/>
        <v>25.87</v>
      </c>
      <c r="BP14" s="139">
        <f t="shared" si="25"/>
        <v>-0.97000000000000242</v>
      </c>
      <c r="BQ14" s="139">
        <f t="shared" si="26"/>
        <v>-0.97000000000000242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1010</v>
      </c>
      <c r="G15" s="16">
        <f>'[3]12'!G17</f>
        <v>0</v>
      </c>
      <c r="H15" s="17">
        <f t="shared" si="27"/>
        <v>1330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25.87</v>
      </c>
      <c r="AE15" s="8">
        <f t="shared" si="11"/>
        <v>25.87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25.87</v>
      </c>
      <c r="AL15" s="8">
        <f t="shared" si="3"/>
        <v>218.26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218.26</v>
      </c>
      <c r="AT15" s="8">
        <v>24.9</v>
      </c>
      <c r="AU15" s="8">
        <v>24.9</v>
      </c>
      <c r="AW15" s="203">
        <v>25.87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25.87</v>
      </c>
      <c r="BD15" s="203">
        <v>25.87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25.87</v>
      </c>
      <c r="BL15" s="8">
        <f t="shared" si="21"/>
        <v>24.9</v>
      </c>
      <c r="BM15" s="8">
        <f t="shared" si="22"/>
        <v>24.9</v>
      </c>
      <c r="BN15" s="8">
        <f t="shared" si="23"/>
        <v>25.87</v>
      </c>
      <c r="BO15" s="8">
        <f t="shared" si="24"/>
        <v>25.87</v>
      </c>
      <c r="BP15" s="139">
        <f t="shared" si="25"/>
        <v>-0.97000000000000242</v>
      </c>
      <c r="BQ15" s="139">
        <f t="shared" si="26"/>
        <v>-0.97000000000000242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1010</v>
      </c>
      <c r="G16" s="16">
        <f>'[3]12'!G18</f>
        <v>0</v>
      </c>
      <c r="H16" s="17">
        <f t="shared" si="27"/>
        <v>1330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25.87</v>
      </c>
      <c r="AE16" s="8">
        <f t="shared" si="11"/>
        <v>25.87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25.87</v>
      </c>
      <c r="AL16" s="8">
        <f t="shared" si="3"/>
        <v>218.26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218.26</v>
      </c>
      <c r="AT16" s="8">
        <v>24.9</v>
      </c>
      <c r="AU16" s="8">
        <v>24.9</v>
      </c>
      <c r="AW16" s="203">
        <v>25.87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25.87</v>
      </c>
      <c r="BD16" s="203">
        <v>25.87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25.87</v>
      </c>
      <c r="BL16" s="8">
        <f t="shared" si="21"/>
        <v>24.9</v>
      </c>
      <c r="BM16" s="8">
        <f t="shared" si="22"/>
        <v>24.9</v>
      </c>
      <c r="BN16" s="8">
        <f t="shared" si="23"/>
        <v>25.87</v>
      </c>
      <c r="BO16" s="8">
        <f t="shared" si="24"/>
        <v>25.87</v>
      </c>
      <c r="BP16" s="139">
        <f t="shared" si="25"/>
        <v>-0.97000000000000242</v>
      </c>
      <c r="BQ16" s="139">
        <f t="shared" si="26"/>
        <v>-0.97000000000000242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1010</v>
      </c>
      <c r="G17" s="16">
        <f>'[3]12'!G19</f>
        <v>0</v>
      </c>
      <c r="H17" s="17">
        <f t="shared" si="27"/>
        <v>1330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25.87</v>
      </c>
      <c r="AE17" s="8">
        <f t="shared" si="11"/>
        <v>25.87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25.87</v>
      </c>
      <c r="AL17" s="8">
        <f t="shared" si="3"/>
        <v>218.26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218.26</v>
      </c>
      <c r="AT17" s="8">
        <v>24.9</v>
      </c>
      <c r="AU17" s="8">
        <v>24.9</v>
      </c>
      <c r="AW17" s="203">
        <v>25.87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25.87</v>
      </c>
      <c r="BD17" s="203">
        <v>25.87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25.87</v>
      </c>
      <c r="BL17" s="8">
        <f t="shared" si="21"/>
        <v>24.9</v>
      </c>
      <c r="BM17" s="8">
        <f t="shared" si="22"/>
        <v>24.9</v>
      </c>
      <c r="BN17" s="8">
        <f t="shared" si="23"/>
        <v>25.87</v>
      </c>
      <c r="BO17" s="8">
        <f t="shared" si="24"/>
        <v>25.87</v>
      </c>
      <c r="BP17" s="139">
        <f t="shared" si="25"/>
        <v>-0.97000000000000242</v>
      </c>
      <c r="BQ17" s="139">
        <f t="shared" si="26"/>
        <v>-0.97000000000000242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1010</v>
      </c>
      <c r="G18" s="16">
        <f>'[3]12'!G20</f>
        <v>0</v>
      </c>
      <c r="H18" s="17">
        <f t="shared" si="27"/>
        <v>1330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25.87</v>
      </c>
      <c r="AE18" s="8">
        <f t="shared" si="11"/>
        <v>25.87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25.87</v>
      </c>
      <c r="AL18" s="8">
        <f t="shared" si="3"/>
        <v>218.26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218.26</v>
      </c>
      <c r="AT18" s="8">
        <v>24.9</v>
      </c>
      <c r="AU18" s="8">
        <v>24.9</v>
      </c>
      <c r="AW18" s="203">
        <v>25.87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25.87</v>
      </c>
      <c r="BD18" s="203">
        <v>25.87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25.87</v>
      </c>
      <c r="BL18" s="8">
        <f t="shared" si="21"/>
        <v>24.9</v>
      </c>
      <c r="BM18" s="8">
        <f t="shared" si="22"/>
        <v>24.9</v>
      </c>
      <c r="BN18" s="8">
        <f t="shared" si="23"/>
        <v>25.87</v>
      </c>
      <c r="BO18" s="8">
        <f t="shared" si="24"/>
        <v>25.87</v>
      </c>
      <c r="BP18" s="139">
        <f t="shared" si="25"/>
        <v>-0.97000000000000242</v>
      </c>
      <c r="BQ18" s="139">
        <f t="shared" si="26"/>
        <v>-0.97000000000000242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1010</v>
      </c>
      <c r="G19" s="16">
        <f>'[3]12'!G21</f>
        <v>0</v>
      </c>
      <c r="H19" s="17">
        <f t="shared" si="27"/>
        <v>1330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25.87</v>
      </c>
      <c r="AE19" s="8">
        <f t="shared" si="11"/>
        <v>25.87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25.87</v>
      </c>
      <c r="AL19" s="8">
        <f t="shared" ref="AL19:AQ61" si="31">Q19-X19-AE19</f>
        <v>218.26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218.26</v>
      </c>
      <c r="AT19" s="8">
        <v>24.9</v>
      </c>
      <c r="AU19" s="8">
        <v>24.9</v>
      </c>
      <c r="AW19" s="203">
        <v>25.87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25.87</v>
      </c>
      <c r="BD19" s="203">
        <v>25.87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25.87</v>
      </c>
      <c r="BL19" s="8">
        <f t="shared" si="21"/>
        <v>24.9</v>
      </c>
      <c r="BM19" s="8">
        <f t="shared" si="22"/>
        <v>24.9</v>
      </c>
      <c r="BN19" s="8">
        <f t="shared" si="23"/>
        <v>25.87</v>
      </c>
      <c r="BO19" s="8">
        <f t="shared" si="24"/>
        <v>25.87</v>
      </c>
      <c r="BP19" s="139">
        <f t="shared" si="25"/>
        <v>-0.97000000000000242</v>
      </c>
      <c r="BQ19" s="139">
        <f t="shared" si="26"/>
        <v>-0.97000000000000242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1010</v>
      </c>
      <c r="G20" s="16">
        <f>'[3]12'!G22</f>
        <v>0</v>
      </c>
      <c r="H20" s="17">
        <f t="shared" si="27"/>
        <v>1330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25.87</v>
      </c>
      <c r="AE20" s="8">
        <f t="shared" si="11"/>
        <v>25.87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25.87</v>
      </c>
      <c r="AL20" s="8">
        <f t="shared" si="31"/>
        <v>218.26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218.26</v>
      </c>
      <c r="AT20" s="8">
        <v>24.9</v>
      </c>
      <c r="AU20" s="8">
        <v>24.9</v>
      </c>
      <c r="AW20" s="203">
        <v>25.87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25.87</v>
      </c>
      <c r="BD20" s="203">
        <v>25.87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25.87</v>
      </c>
      <c r="BL20" s="8">
        <f t="shared" si="21"/>
        <v>24.9</v>
      </c>
      <c r="BM20" s="8">
        <f t="shared" si="22"/>
        <v>24.9</v>
      </c>
      <c r="BN20" s="8">
        <f t="shared" si="23"/>
        <v>25.87</v>
      </c>
      <c r="BO20" s="8">
        <f t="shared" si="24"/>
        <v>25.87</v>
      </c>
      <c r="BP20" s="139">
        <f t="shared" si="25"/>
        <v>-0.97000000000000242</v>
      </c>
      <c r="BQ20" s="139">
        <f t="shared" si="26"/>
        <v>-0.97000000000000242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1010</v>
      </c>
      <c r="G21" s="16">
        <f>'[3]12'!G23</f>
        <v>0</v>
      </c>
      <c r="H21" s="17">
        <f t="shared" si="27"/>
        <v>1330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25.87</v>
      </c>
      <c r="AE21" s="8">
        <f t="shared" si="11"/>
        <v>25.87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25.87</v>
      </c>
      <c r="AL21" s="8">
        <f t="shared" si="31"/>
        <v>218.26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218.26</v>
      </c>
      <c r="AT21" s="8">
        <v>24.9</v>
      </c>
      <c r="AU21" s="8">
        <v>24.9</v>
      </c>
      <c r="AW21" s="203">
        <v>25.87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25.87</v>
      </c>
      <c r="BD21" s="203">
        <v>25.87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25.87</v>
      </c>
      <c r="BL21" s="8">
        <f t="shared" si="21"/>
        <v>24.9</v>
      </c>
      <c r="BM21" s="8">
        <f t="shared" si="22"/>
        <v>24.9</v>
      </c>
      <c r="BN21" s="8">
        <f t="shared" si="23"/>
        <v>25.87</v>
      </c>
      <c r="BO21" s="8">
        <f t="shared" si="24"/>
        <v>25.87</v>
      </c>
      <c r="BP21" s="139">
        <f t="shared" si="25"/>
        <v>-0.97000000000000242</v>
      </c>
      <c r="BQ21" s="139">
        <f t="shared" si="26"/>
        <v>-0.97000000000000242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1010</v>
      </c>
      <c r="G22" s="16">
        <f>'[3]12'!G24</f>
        <v>0</v>
      </c>
      <c r="H22" s="17">
        <f t="shared" si="27"/>
        <v>1330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25.87</v>
      </c>
      <c r="AE22" s="8">
        <f t="shared" si="11"/>
        <v>25.87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25.87</v>
      </c>
      <c r="AL22" s="8">
        <f t="shared" si="31"/>
        <v>218.26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218.26</v>
      </c>
      <c r="AT22" s="8">
        <v>24.9</v>
      </c>
      <c r="AU22" s="8">
        <v>24.9</v>
      </c>
      <c r="AW22" s="203">
        <v>25.87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25.87</v>
      </c>
      <c r="BD22" s="203">
        <v>25.87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25.87</v>
      </c>
      <c r="BL22" s="8">
        <f t="shared" si="21"/>
        <v>24.9</v>
      </c>
      <c r="BM22" s="8">
        <f t="shared" si="22"/>
        <v>24.9</v>
      </c>
      <c r="BN22" s="8">
        <f t="shared" si="23"/>
        <v>25.87</v>
      </c>
      <c r="BO22" s="8">
        <f t="shared" si="24"/>
        <v>25.87</v>
      </c>
      <c r="BP22" s="139">
        <f t="shared" si="25"/>
        <v>-0.97000000000000242</v>
      </c>
      <c r="BQ22" s="139">
        <f t="shared" si="26"/>
        <v>-0.97000000000000242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1010</v>
      </c>
      <c r="G23" s="16">
        <f>'[3]12'!G25</f>
        <v>0</v>
      </c>
      <c r="H23" s="17">
        <f t="shared" si="27"/>
        <v>1330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25.87</v>
      </c>
      <c r="AE23" s="8">
        <f t="shared" si="11"/>
        <v>25.87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25.87</v>
      </c>
      <c r="AL23" s="8">
        <f t="shared" si="31"/>
        <v>218.26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218.26</v>
      </c>
      <c r="AT23" s="8">
        <v>24.9</v>
      </c>
      <c r="AU23" s="8">
        <v>24.9</v>
      </c>
      <c r="AW23" s="203">
        <v>25.87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25.87</v>
      </c>
      <c r="BD23" s="203">
        <v>25.87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25.87</v>
      </c>
      <c r="BL23" s="8">
        <f t="shared" si="21"/>
        <v>24.9</v>
      </c>
      <c r="BM23" s="8">
        <f t="shared" si="22"/>
        <v>24.9</v>
      </c>
      <c r="BN23" s="8">
        <f t="shared" si="23"/>
        <v>25.87</v>
      </c>
      <c r="BO23" s="8">
        <f t="shared" si="24"/>
        <v>25.87</v>
      </c>
      <c r="BP23" s="139">
        <f t="shared" si="25"/>
        <v>-0.97000000000000242</v>
      </c>
      <c r="BQ23" s="139">
        <f t="shared" si="26"/>
        <v>-0.97000000000000242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1010</v>
      </c>
      <c r="G24" s="16">
        <f>'[3]12'!G26</f>
        <v>0</v>
      </c>
      <c r="H24" s="17">
        <f t="shared" si="27"/>
        <v>1330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25.87</v>
      </c>
      <c r="AE24" s="8">
        <f t="shared" si="11"/>
        <v>25.87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25.87</v>
      </c>
      <c r="AL24" s="8">
        <f t="shared" si="31"/>
        <v>218.26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218.26</v>
      </c>
      <c r="AT24" s="8">
        <v>24.9</v>
      </c>
      <c r="AU24" s="8">
        <v>24.9</v>
      </c>
      <c r="AW24" s="203">
        <v>25.87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25.87</v>
      </c>
      <c r="BD24" s="203">
        <v>25.87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25.87</v>
      </c>
      <c r="BL24" s="8">
        <f t="shared" si="21"/>
        <v>24.9</v>
      </c>
      <c r="BM24" s="8">
        <f t="shared" si="22"/>
        <v>24.9</v>
      </c>
      <c r="BN24" s="8">
        <f t="shared" si="23"/>
        <v>25.87</v>
      </c>
      <c r="BO24" s="8">
        <f t="shared" si="24"/>
        <v>25.87</v>
      </c>
      <c r="BP24" s="139">
        <f t="shared" si="25"/>
        <v>-0.97000000000000242</v>
      </c>
      <c r="BQ24" s="139">
        <f t="shared" si="26"/>
        <v>-0.97000000000000242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1010</v>
      </c>
      <c r="G25" s="16">
        <f>'[3]12'!G27</f>
        <v>0</v>
      </c>
      <c r="H25" s="17">
        <f t="shared" si="27"/>
        <v>1330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25.87</v>
      </c>
      <c r="AE25" s="8">
        <f t="shared" si="11"/>
        <v>25.87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25.87</v>
      </c>
      <c r="AL25" s="8">
        <f t="shared" si="31"/>
        <v>218.26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218.26</v>
      </c>
      <c r="AT25" s="8">
        <v>24.9</v>
      </c>
      <c r="AU25" s="8">
        <v>24.9</v>
      </c>
      <c r="AW25" s="203">
        <v>25.87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25.87</v>
      </c>
      <c r="BD25" s="203">
        <v>25.87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25.87</v>
      </c>
      <c r="BL25" s="8">
        <f t="shared" si="21"/>
        <v>24.9</v>
      </c>
      <c r="BM25" s="8">
        <f t="shared" si="22"/>
        <v>24.9</v>
      </c>
      <c r="BN25" s="8">
        <f t="shared" si="23"/>
        <v>25.87</v>
      </c>
      <c r="BO25" s="8">
        <f t="shared" si="24"/>
        <v>25.87</v>
      </c>
      <c r="BP25" s="139">
        <f t="shared" si="25"/>
        <v>-0.97000000000000242</v>
      </c>
      <c r="BQ25" s="139">
        <f t="shared" si="26"/>
        <v>-0.97000000000000242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1010</v>
      </c>
      <c r="G26" s="16">
        <f>'[3]12'!G28</f>
        <v>0</v>
      </c>
      <c r="H26" s="17">
        <f t="shared" si="27"/>
        <v>1330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25.87</v>
      </c>
      <c r="AE26" s="8">
        <f t="shared" si="11"/>
        <v>25.87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25.87</v>
      </c>
      <c r="AL26" s="8">
        <f t="shared" si="31"/>
        <v>218.26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218.26</v>
      </c>
      <c r="AT26" s="8">
        <v>24.9</v>
      </c>
      <c r="AU26" s="8">
        <v>24.9</v>
      </c>
      <c r="AW26" s="203">
        <v>25.87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25.87</v>
      </c>
      <c r="BD26" s="203">
        <v>25.87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25.87</v>
      </c>
      <c r="BL26" s="8">
        <f t="shared" si="21"/>
        <v>24.9</v>
      </c>
      <c r="BM26" s="8">
        <f t="shared" si="22"/>
        <v>24.9</v>
      </c>
      <c r="BN26" s="8">
        <f t="shared" si="23"/>
        <v>25.87</v>
      </c>
      <c r="BO26" s="8">
        <f t="shared" si="24"/>
        <v>25.87</v>
      </c>
      <c r="BP26" s="139">
        <f t="shared" si="25"/>
        <v>-0.97000000000000242</v>
      </c>
      <c r="BQ26" s="139">
        <f t="shared" si="26"/>
        <v>-0.97000000000000242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1010</v>
      </c>
      <c r="G27" s="16">
        <f>'[3]12'!G29</f>
        <v>0</v>
      </c>
      <c r="H27" s="17">
        <f t="shared" si="27"/>
        <v>1330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23.94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23.94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214.06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214.06</v>
      </c>
      <c r="AT27" s="8">
        <v>23.04</v>
      </c>
      <c r="AU27" s="8">
        <v>30.8</v>
      </c>
      <c r="AW27" s="203">
        <v>23.94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23.94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23.04</v>
      </c>
      <c r="BM27" s="8">
        <f t="shared" si="22"/>
        <v>30.8</v>
      </c>
      <c r="BN27" s="8">
        <f t="shared" si="23"/>
        <v>23.94</v>
      </c>
      <c r="BO27" s="8">
        <f t="shared" si="24"/>
        <v>32</v>
      </c>
      <c r="BP27" s="139">
        <f t="shared" si="25"/>
        <v>-0.90000000000000213</v>
      </c>
      <c r="BQ27" s="139">
        <f t="shared" si="26"/>
        <v>-1.1999999999999993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1010</v>
      </c>
      <c r="G28" s="16">
        <f>'[3]12'!G30</f>
        <v>0</v>
      </c>
      <c r="H28" s="17">
        <f t="shared" si="27"/>
        <v>1330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23.94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23.94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214.06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214.06</v>
      </c>
      <c r="AT28" s="8">
        <v>23.04</v>
      </c>
      <c r="AU28" s="8">
        <v>30.8</v>
      </c>
      <c r="AW28" s="203">
        <v>23.94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23.94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23.04</v>
      </c>
      <c r="BM28" s="8">
        <f t="shared" si="22"/>
        <v>30.8</v>
      </c>
      <c r="BN28" s="8">
        <f t="shared" si="23"/>
        <v>23.94</v>
      </c>
      <c r="BO28" s="8">
        <f t="shared" si="24"/>
        <v>32</v>
      </c>
      <c r="BP28" s="139">
        <f t="shared" si="25"/>
        <v>-0.90000000000000213</v>
      </c>
      <c r="BQ28" s="139">
        <f t="shared" si="26"/>
        <v>-1.1999999999999993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1010</v>
      </c>
      <c r="G29" s="16">
        <f>'[3]12'!G31</f>
        <v>0</v>
      </c>
      <c r="H29" s="17">
        <f t="shared" si="27"/>
        <v>1330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10.39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10.39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227.61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227.61</v>
      </c>
      <c r="AT29" s="8">
        <v>10</v>
      </c>
      <c r="AU29" s="8">
        <v>30.8</v>
      </c>
      <c r="AW29" s="203">
        <v>10.39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10.39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</v>
      </c>
      <c r="BM29" s="8">
        <f t="shared" si="22"/>
        <v>30.8</v>
      </c>
      <c r="BN29" s="8">
        <f t="shared" si="23"/>
        <v>10.39</v>
      </c>
      <c r="BO29" s="8">
        <f t="shared" si="24"/>
        <v>32</v>
      </c>
      <c r="BP29" s="139">
        <f t="shared" si="25"/>
        <v>-0.39000000000000057</v>
      </c>
      <c r="BQ29" s="139">
        <f t="shared" si="26"/>
        <v>-1.1999999999999993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1010</v>
      </c>
      <c r="G30" s="16">
        <f>'[3]12'!G32</f>
        <v>0</v>
      </c>
      <c r="H30" s="17">
        <f t="shared" si="27"/>
        <v>1330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10.39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10.39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227.61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227.61</v>
      </c>
      <c r="AT30" s="8">
        <v>10</v>
      </c>
      <c r="AU30" s="8">
        <v>30.8</v>
      </c>
      <c r="AW30" s="203">
        <v>10.39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10.39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</v>
      </c>
      <c r="BM30" s="8">
        <f t="shared" si="22"/>
        <v>30.8</v>
      </c>
      <c r="BN30" s="8">
        <f t="shared" si="23"/>
        <v>10.39</v>
      </c>
      <c r="BO30" s="8">
        <f t="shared" si="24"/>
        <v>32</v>
      </c>
      <c r="BP30" s="139">
        <f t="shared" si="25"/>
        <v>-0.39000000000000057</v>
      </c>
      <c r="BQ30" s="139">
        <f t="shared" si="26"/>
        <v>-1.1999999999999993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1010</v>
      </c>
      <c r="G31" s="16">
        <f>'[3]12'!G33</f>
        <v>0</v>
      </c>
      <c r="H31" s="17">
        <f t="shared" si="27"/>
        <v>1330</v>
      </c>
      <c r="I31" s="15">
        <f>'[3]12'!J33</f>
        <v>279.21600000000001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279.21600000000001</v>
      </c>
      <c r="P31" s="18">
        <f>frq!C31</f>
        <v>1</v>
      </c>
      <c r="Q31" s="15">
        <f t="shared" si="29"/>
        <v>279.21600000000001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279.21600000000001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247.21600000000001</v>
      </c>
      <c r="AT31" s="8">
        <v>0</v>
      </c>
      <c r="AU31" s="8">
        <v>30.8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0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0</v>
      </c>
      <c r="BM31" s="8">
        <f t="shared" si="22"/>
        <v>30.8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-1.1999999999999993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1010</v>
      </c>
      <c r="G32" s="16">
        <f>'[3]12'!G34</f>
        <v>0</v>
      </c>
      <c r="H32" s="17">
        <f t="shared" si="27"/>
        <v>1330</v>
      </c>
      <c r="I32" s="15">
        <f>'[3]12'!J34</f>
        <v>279.21600000000001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279.21600000000001</v>
      </c>
      <c r="P32" s="18">
        <f>frq!C32</f>
        <v>1</v>
      </c>
      <c r="Q32" s="15">
        <f t="shared" si="29"/>
        <v>279.21600000000001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279.21600000000001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247.21600000000001</v>
      </c>
      <c r="AT32" s="8">
        <v>0</v>
      </c>
      <c r="AU32" s="8">
        <v>30.8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0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0</v>
      </c>
      <c r="BM32" s="8">
        <f t="shared" si="22"/>
        <v>30.8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-1.1999999999999993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1010</v>
      </c>
      <c r="G33" s="16">
        <f>'[3]12'!G35</f>
        <v>0</v>
      </c>
      <c r="H33" s="17">
        <f t="shared" si="27"/>
        <v>1330</v>
      </c>
      <c r="I33" s="15">
        <f>'[3]12'!J35</f>
        <v>279.21600000000001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279.21600000000001</v>
      </c>
      <c r="P33" s="18">
        <f>frq!C33</f>
        <v>1</v>
      </c>
      <c r="Q33" s="15">
        <f t="shared" si="29"/>
        <v>279.21600000000001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279.21600000000001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0</v>
      </c>
      <c r="AU33" s="8">
        <v>30.8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0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0</v>
      </c>
      <c r="BM33" s="8">
        <f t="shared" si="22"/>
        <v>30.8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-1.1999999999999993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1010</v>
      </c>
      <c r="G34" s="16">
        <f>'[3]12'!G36</f>
        <v>0</v>
      </c>
      <c r="H34" s="17">
        <f t="shared" si="27"/>
        <v>1330</v>
      </c>
      <c r="I34" s="15">
        <f>'[3]12'!J36</f>
        <v>279.21600000000001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279.21600000000001</v>
      </c>
      <c r="P34" s="18">
        <f>frq!C34</f>
        <v>1</v>
      </c>
      <c r="Q34" s="15">
        <f t="shared" si="29"/>
        <v>279.21600000000001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279.21600000000001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0</v>
      </c>
      <c r="AU34" s="8">
        <v>30.8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0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0</v>
      </c>
      <c r="BM34" s="8">
        <f t="shared" si="22"/>
        <v>30.8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-1.1999999999999993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1010</v>
      </c>
      <c r="G35" s="16">
        <f>'[3]12'!G37</f>
        <v>0</v>
      </c>
      <c r="H35" s="17">
        <f t="shared" si="27"/>
        <v>1330</v>
      </c>
      <c r="I35" s="15">
        <f>'[3]12'!J37</f>
        <v>279.21600000000001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279.21600000000001</v>
      </c>
      <c r="P35" s="18">
        <f>frq!C35</f>
        <v>1</v>
      </c>
      <c r="Q35" s="15">
        <f t="shared" si="29"/>
        <v>279.21600000000001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279.21600000000001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247.21600000000001</v>
      </c>
      <c r="AT35" s="8">
        <v>0</v>
      </c>
      <c r="AU35" s="8">
        <v>30.8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0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0</v>
      </c>
      <c r="BM35" s="8">
        <f t="shared" si="22"/>
        <v>30.8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-1.1999999999999993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1010</v>
      </c>
      <c r="G36" s="16">
        <f>'[3]12'!G38</f>
        <v>0</v>
      </c>
      <c r="H36" s="17">
        <f t="shared" si="27"/>
        <v>1330</v>
      </c>
      <c r="I36" s="15">
        <f>'[3]12'!J38</f>
        <v>279.21600000000001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279.21600000000001</v>
      </c>
      <c r="P36" s="18">
        <f>frq!C36</f>
        <v>1</v>
      </c>
      <c r="Q36" s="15">
        <f t="shared" si="29"/>
        <v>279.21600000000001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279.21600000000001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247.21600000000001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247.21600000000001</v>
      </c>
      <c r="AT36" s="8">
        <v>0</v>
      </c>
      <c r="AU36" s="8">
        <v>30.8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0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0</v>
      </c>
      <c r="BM36" s="8">
        <f t="shared" si="22"/>
        <v>30.8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-1.1999999999999993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1010</v>
      </c>
      <c r="G37" s="16">
        <f>'[3]12'!G39</f>
        <v>0</v>
      </c>
      <c r="H37" s="17">
        <f t="shared" si="27"/>
        <v>1330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23.94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23.94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214.06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214.06</v>
      </c>
      <c r="AT37" s="8">
        <v>23.04</v>
      </c>
      <c r="AU37" s="8">
        <v>30.8</v>
      </c>
      <c r="AW37" s="203">
        <v>23.94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23.94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23.04</v>
      </c>
      <c r="BM37" s="8">
        <f t="shared" si="22"/>
        <v>30.8</v>
      </c>
      <c r="BN37" s="8">
        <f t="shared" si="23"/>
        <v>23.94</v>
      </c>
      <c r="BO37" s="8">
        <f t="shared" si="24"/>
        <v>32</v>
      </c>
      <c r="BP37" s="139">
        <f t="shared" si="25"/>
        <v>-0.90000000000000213</v>
      </c>
      <c r="BQ37" s="139">
        <f t="shared" si="26"/>
        <v>-1.1999999999999993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1010</v>
      </c>
      <c r="G38" s="16">
        <f>'[3]12'!G40</f>
        <v>0</v>
      </c>
      <c r="H38" s="17">
        <f t="shared" si="27"/>
        <v>1330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23.94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23.94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214.06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214.06</v>
      </c>
      <c r="AT38" s="8">
        <v>23.04</v>
      </c>
      <c r="AU38" s="8">
        <v>30.8</v>
      </c>
      <c r="AW38" s="203">
        <v>23.94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23.94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23.04</v>
      </c>
      <c r="BM38" s="8">
        <f t="shared" si="22"/>
        <v>30.8</v>
      </c>
      <c r="BN38" s="8">
        <f t="shared" si="23"/>
        <v>23.94</v>
      </c>
      <c r="BO38" s="8">
        <f t="shared" si="24"/>
        <v>32</v>
      </c>
      <c r="BP38" s="139">
        <f t="shared" si="25"/>
        <v>-0.90000000000000213</v>
      </c>
      <c r="BQ38" s="139">
        <f t="shared" si="26"/>
        <v>-1.1999999999999993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1010</v>
      </c>
      <c r="G39" s="16">
        <f>'[3]12'!G41</f>
        <v>0</v>
      </c>
      <c r="H39" s="17">
        <f t="shared" si="27"/>
        <v>1330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23.94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23.94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214.06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214.06</v>
      </c>
      <c r="AT39" s="8">
        <v>23.04</v>
      </c>
      <c r="AU39" s="8">
        <v>30.8</v>
      </c>
      <c r="AW39" s="203">
        <v>23.94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23.94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23.04</v>
      </c>
      <c r="BM39" s="8">
        <f t="shared" si="22"/>
        <v>30.8</v>
      </c>
      <c r="BN39" s="8">
        <f t="shared" si="23"/>
        <v>23.94</v>
      </c>
      <c r="BO39" s="8">
        <f t="shared" si="24"/>
        <v>32</v>
      </c>
      <c r="BP39" s="139">
        <f t="shared" si="25"/>
        <v>-0.90000000000000213</v>
      </c>
      <c r="BQ39" s="139">
        <f t="shared" si="26"/>
        <v>-1.1999999999999993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1010</v>
      </c>
      <c r="G40" s="16">
        <f>'[3]12'!G42</f>
        <v>0</v>
      </c>
      <c r="H40" s="17">
        <f t="shared" si="27"/>
        <v>1330</v>
      </c>
      <c r="I40" s="15">
        <f>'[3]12'!J42</f>
        <v>276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276</v>
      </c>
      <c r="P40" s="18">
        <f>frq!C40</f>
        <v>1</v>
      </c>
      <c r="Q40" s="15">
        <f t="shared" si="29"/>
        <v>276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</v>
      </c>
      <c r="AT40" s="8">
        <v>30.8</v>
      </c>
      <c r="AU40" s="8">
        <v>30.8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1010</v>
      </c>
      <c r="G41" s="16">
        <f>'[3]12'!G43</f>
        <v>0</v>
      </c>
      <c r="H41" s="17">
        <f t="shared" si="27"/>
        <v>1330</v>
      </c>
      <c r="I41" s="15">
        <f>'[3]12'!J43</f>
        <v>276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276</v>
      </c>
      <c r="P41" s="18">
        <f>frq!C41</f>
        <v>1</v>
      </c>
      <c r="Q41" s="15">
        <f t="shared" si="29"/>
        <v>276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</v>
      </c>
      <c r="AT41" s="8">
        <v>30.8</v>
      </c>
      <c r="AU41" s="8">
        <v>30.8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1010</v>
      </c>
      <c r="G42" s="16">
        <f>'[3]12'!G44</f>
        <v>0</v>
      </c>
      <c r="H42" s="17">
        <f t="shared" si="27"/>
        <v>1330</v>
      </c>
      <c r="I42" s="15">
        <f>'[3]12'!J44</f>
        <v>276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276</v>
      </c>
      <c r="P42" s="18">
        <f>frq!C42</f>
        <v>1</v>
      </c>
      <c r="Q42" s="15">
        <f t="shared" si="29"/>
        <v>276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</v>
      </c>
      <c r="AT42" s="8">
        <v>30.8</v>
      </c>
      <c r="AU42" s="8">
        <v>30.8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990</v>
      </c>
      <c r="G43" s="16">
        <f>'[3]12'!G45</f>
        <v>0</v>
      </c>
      <c r="H43" s="17">
        <f t="shared" si="27"/>
        <v>1310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23.94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23.94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214.06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214.06</v>
      </c>
      <c r="AT43" s="8">
        <v>23.04</v>
      </c>
      <c r="AU43" s="8">
        <v>30.8</v>
      </c>
      <c r="AW43" s="203">
        <v>23.94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23.94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23.04</v>
      </c>
      <c r="BM43" s="8">
        <f t="shared" si="22"/>
        <v>30.8</v>
      </c>
      <c r="BN43" s="8">
        <f t="shared" si="23"/>
        <v>23.94</v>
      </c>
      <c r="BO43" s="8">
        <f t="shared" si="24"/>
        <v>32</v>
      </c>
      <c r="BP43" s="139">
        <f t="shared" si="25"/>
        <v>-0.90000000000000213</v>
      </c>
      <c r="BQ43" s="139">
        <f t="shared" si="26"/>
        <v>-1.1999999999999993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990</v>
      </c>
      <c r="G44" s="16">
        <f>'[3]12'!G46</f>
        <v>0</v>
      </c>
      <c r="H44" s="17">
        <f t="shared" si="27"/>
        <v>1310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23.94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23.94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214.06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214.06</v>
      </c>
      <c r="AT44" s="8">
        <v>23.04</v>
      </c>
      <c r="AU44" s="8">
        <v>30.8</v>
      </c>
      <c r="AW44" s="203">
        <v>23.94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23.94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23.04</v>
      </c>
      <c r="BM44" s="8">
        <f t="shared" si="22"/>
        <v>30.8</v>
      </c>
      <c r="BN44" s="8">
        <f t="shared" si="23"/>
        <v>23.94</v>
      </c>
      <c r="BO44" s="8">
        <f t="shared" si="24"/>
        <v>32</v>
      </c>
      <c r="BP44" s="139">
        <f t="shared" si="25"/>
        <v>-0.90000000000000213</v>
      </c>
      <c r="BQ44" s="139">
        <f t="shared" si="26"/>
        <v>-1.1999999999999993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990</v>
      </c>
      <c r="G45" s="16">
        <f>'[3]12'!G47</f>
        <v>0</v>
      </c>
      <c r="H45" s="17">
        <f t="shared" si="27"/>
        <v>1310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23.94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23.94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214.06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214.06</v>
      </c>
      <c r="AT45" s="8">
        <v>23.04</v>
      </c>
      <c r="AU45" s="8">
        <v>30.8</v>
      </c>
      <c r="AW45" s="203">
        <v>23.94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23.94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23.04</v>
      </c>
      <c r="BM45" s="8">
        <f t="shared" si="22"/>
        <v>30.8</v>
      </c>
      <c r="BN45" s="8">
        <f t="shared" si="23"/>
        <v>23.94</v>
      </c>
      <c r="BO45" s="8">
        <f t="shared" si="24"/>
        <v>32</v>
      </c>
      <c r="BP45" s="139">
        <f t="shared" si="25"/>
        <v>-0.90000000000000213</v>
      </c>
      <c r="BQ45" s="139">
        <f t="shared" si="26"/>
        <v>-1.1999999999999993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990</v>
      </c>
      <c r="G46" s="16">
        <f>'[3]12'!G48</f>
        <v>0</v>
      </c>
      <c r="H46" s="17">
        <f t="shared" si="27"/>
        <v>1310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23.94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23.94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214.06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214.06</v>
      </c>
      <c r="AT46" s="8">
        <v>23.04</v>
      </c>
      <c r="AU46" s="8">
        <v>30.8</v>
      </c>
      <c r="AW46" s="203">
        <v>23.94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23.94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23.04</v>
      </c>
      <c r="BM46" s="8">
        <f t="shared" si="22"/>
        <v>30.8</v>
      </c>
      <c r="BN46" s="8">
        <f t="shared" si="23"/>
        <v>23.94</v>
      </c>
      <c r="BO46" s="8">
        <f t="shared" si="24"/>
        <v>32</v>
      </c>
      <c r="BP46" s="139">
        <f t="shared" si="25"/>
        <v>-0.90000000000000213</v>
      </c>
      <c r="BQ46" s="139">
        <f t="shared" si="26"/>
        <v>-1.1999999999999993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990</v>
      </c>
      <c r="G47" s="16">
        <f>'[3]12'!G49</f>
        <v>0</v>
      </c>
      <c r="H47" s="17">
        <f t="shared" si="27"/>
        <v>1310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23.94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23.94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214.06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214.06</v>
      </c>
      <c r="AT47" s="8">
        <v>23.04</v>
      </c>
      <c r="AU47" s="8">
        <v>30.8</v>
      </c>
      <c r="AW47" s="203">
        <v>23.94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23.94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23.04</v>
      </c>
      <c r="BM47" s="8">
        <f t="shared" si="22"/>
        <v>30.8</v>
      </c>
      <c r="BN47" s="8">
        <f t="shared" si="23"/>
        <v>23.94</v>
      </c>
      <c r="BO47" s="8">
        <f t="shared" si="24"/>
        <v>32</v>
      </c>
      <c r="BP47" s="139">
        <f t="shared" si="25"/>
        <v>-0.90000000000000213</v>
      </c>
      <c r="BQ47" s="139">
        <f t="shared" si="26"/>
        <v>-1.1999999999999993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990</v>
      </c>
      <c r="G48" s="16">
        <f>'[3]12'!G50</f>
        <v>0</v>
      </c>
      <c r="H48" s="17">
        <f t="shared" si="27"/>
        <v>1310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23.94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23.94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214.06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214.06</v>
      </c>
      <c r="AT48" s="8">
        <v>23.04</v>
      </c>
      <c r="AU48" s="8">
        <v>30.8</v>
      </c>
      <c r="AW48" s="203">
        <v>23.94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23.94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23.04</v>
      </c>
      <c r="BM48" s="8">
        <f t="shared" si="22"/>
        <v>30.8</v>
      </c>
      <c r="BN48" s="8">
        <f t="shared" si="23"/>
        <v>23.94</v>
      </c>
      <c r="BO48" s="8">
        <f t="shared" si="24"/>
        <v>32</v>
      </c>
      <c r="BP48" s="139">
        <f t="shared" si="25"/>
        <v>-0.90000000000000213</v>
      </c>
      <c r="BQ48" s="139">
        <f t="shared" si="26"/>
        <v>-1.1999999999999993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990</v>
      </c>
      <c r="G49" s="16">
        <f>'[3]12'!G51</f>
        <v>0</v>
      </c>
      <c r="H49" s="17">
        <f t="shared" si="27"/>
        <v>1310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23.94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23.94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214.06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214.06</v>
      </c>
      <c r="AT49" s="8">
        <v>23.04</v>
      </c>
      <c r="AU49" s="8">
        <v>30.8</v>
      </c>
      <c r="AW49" s="203">
        <v>23.94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23.94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23.04</v>
      </c>
      <c r="BM49" s="8">
        <f t="shared" si="22"/>
        <v>30.8</v>
      </c>
      <c r="BN49" s="8">
        <f t="shared" si="23"/>
        <v>23.94</v>
      </c>
      <c r="BO49" s="8">
        <f t="shared" si="24"/>
        <v>32</v>
      </c>
      <c r="BP49" s="139">
        <f t="shared" si="25"/>
        <v>-0.90000000000000213</v>
      </c>
      <c r="BQ49" s="139">
        <f t="shared" si="26"/>
        <v>-1.1999999999999993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990</v>
      </c>
      <c r="G50" s="16">
        <f>'[3]12'!G52</f>
        <v>0</v>
      </c>
      <c r="H50" s="17">
        <f t="shared" si="27"/>
        <v>1310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23.94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23.94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214.06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214.06</v>
      </c>
      <c r="AT50" s="8">
        <v>23.04</v>
      </c>
      <c r="AU50" s="8">
        <v>30.8</v>
      </c>
      <c r="AW50" s="203">
        <v>23.94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23.94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23.04</v>
      </c>
      <c r="BM50" s="8">
        <f t="shared" si="22"/>
        <v>30.8</v>
      </c>
      <c r="BN50" s="8">
        <f t="shared" si="23"/>
        <v>23.94</v>
      </c>
      <c r="BO50" s="8">
        <f t="shared" si="24"/>
        <v>32</v>
      </c>
      <c r="BP50" s="139">
        <f t="shared" si="25"/>
        <v>-0.90000000000000213</v>
      </c>
      <c r="BQ50" s="139">
        <f t="shared" si="26"/>
        <v>-1.1999999999999993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990</v>
      </c>
      <c r="G51" s="16">
        <f>'[3]12'!G53</f>
        <v>0</v>
      </c>
      <c r="H51" s="17">
        <f t="shared" si="27"/>
        <v>1310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23.94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23.94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214.06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214.06</v>
      </c>
      <c r="AT51" s="8">
        <v>23.04</v>
      </c>
      <c r="AU51" s="8">
        <v>30.8</v>
      </c>
      <c r="AW51" s="203">
        <v>23.94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23.94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23.04</v>
      </c>
      <c r="BM51" s="8">
        <f t="shared" si="22"/>
        <v>30.8</v>
      </c>
      <c r="BN51" s="8">
        <f t="shared" si="23"/>
        <v>23.94</v>
      </c>
      <c r="BO51" s="8">
        <f t="shared" si="24"/>
        <v>32</v>
      </c>
      <c r="BP51" s="139">
        <f t="shared" si="25"/>
        <v>-0.90000000000000213</v>
      </c>
      <c r="BQ51" s="139">
        <f t="shared" si="26"/>
        <v>-1.1999999999999993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990</v>
      </c>
      <c r="G52" s="16">
        <f>'[3]12'!G54</f>
        <v>0</v>
      </c>
      <c r="H52" s="17">
        <f t="shared" si="27"/>
        <v>1310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23.94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23.94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214.06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214.06</v>
      </c>
      <c r="AT52" s="8">
        <v>23.04</v>
      </c>
      <c r="AU52" s="8">
        <v>30.8</v>
      </c>
      <c r="AW52" s="203">
        <v>23.94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23.94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23.04</v>
      </c>
      <c r="BM52" s="8">
        <f t="shared" si="22"/>
        <v>30.8</v>
      </c>
      <c r="BN52" s="8">
        <f t="shared" si="23"/>
        <v>23.94</v>
      </c>
      <c r="BO52" s="8">
        <f t="shared" si="24"/>
        <v>32</v>
      </c>
      <c r="BP52" s="139">
        <f t="shared" si="25"/>
        <v>-0.90000000000000213</v>
      </c>
      <c r="BQ52" s="139">
        <f t="shared" si="26"/>
        <v>-1.1999999999999993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740</v>
      </c>
      <c r="G53" s="16">
        <f>'[3]12'!G55</f>
        <v>0</v>
      </c>
      <c r="H53" s="17">
        <f t="shared" si="27"/>
        <v>1060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23.94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23.94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214.06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214.06</v>
      </c>
      <c r="AT53" s="8">
        <v>23.04</v>
      </c>
      <c r="AU53" s="8">
        <v>30.8</v>
      </c>
      <c r="AW53" s="203">
        <v>23.94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23.94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23.04</v>
      </c>
      <c r="BM53" s="8">
        <f t="shared" si="22"/>
        <v>30.8</v>
      </c>
      <c r="BN53" s="8">
        <f t="shared" si="23"/>
        <v>23.94</v>
      </c>
      <c r="BO53" s="8">
        <f t="shared" si="24"/>
        <v>32</v>
      </c>
      <c r="BP53" s="139">
        <f t="shared" si="25"/>
        <v>-0.90000000000000213</v>
      </c>
      <c r="BQ53" s="139">
        <f t="shared" si="26"/>
        <v>-1.1999999999999993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740</v>
      </c>
      <c r="G54" s="16">
        <f>'[3]12'!G56</f>
        <v>0</v>
      </c>
      <c r="H54" s="17">
        <f t="shared" si="27"/>
        <v>1060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23.94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23.94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214.06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214.06</v>
      </c>
      <c r="AT54" s="8">
        <v>23.04</v>
      </c>
      <c r="AU54" s="8">
        <v>30.8</v>
      </c>
      <c r="AW54" s="203">
        <v>23.94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23.94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23.04</v>
      </c>
      <c r="BM54" s="8">
        <f t="shared" si="22"/>
        <v>30.8</v>
      </c>
      <c r="BN54" s="8">
        <f t="shared" si="23"/>
        <v>23.94</v>
      </c>
      <c r="BO54" s="8">
        <f t="shared" si="24"/>
        <v>32</v>
      </c>
      <c r="BP54" s="139">
        <f t="shared" si="25"/>
        <v>-0.90000000000000213</v>
      </c>
      <c r="BQ54" s="139">
        <f t="shared" si="26"/>
        <v>-1.1999999999999993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740</v>
      </c>
      <c r="G55" s="16">
        <f>'[3]12'!G57</f>
        <v>0</v>
      </c>
      <c r="H55" s="17">
        <f t="shared" si="27"/>
        <v>1060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212.8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212.8</v>
      </c>
      <c r="AT55" s="8">
        <v>23.04</v>
      </c>
      <c r="AU55" s="8">
        <v>30.8</v>
      </c>
      <c r="AW55" s="203">
        <v>25.2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25.2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23.04</v>
      </c>
      <c r="BM55" s="8">
        <f t="shared" si="22"/>
        <v>30.8</v>
      </c>
      <c r="BN55" s="8">
        <f t="shared" si="23"/>
        <v>25.2</v>
      </c>
      <c r="BO55" s="8">
        <f t="shared" si="24"/>
        <v>32</v>
      </c>
      <c r="BP55" s="139">
        <f t="shared" si="25"/>
        <v>-2.16</v>
      </c>
      <c r="BQ55" s="139">
        <f t="shared" si="26"/>
        <v>-1.1999999999999993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740</v>
      </c>
      <c r="G56" s="16">
        <f>'[3]12'!G58</f>
        <v>0</v>
      </c>
      <c r="H56" s="17">
        <f t="shared" si="27"/>
        <v>1060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212.8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212.8</v>
      </c>
      <c r="AT56" s="8">
        <v>23.04</v>
      </c>
      <c r="AU56" s="8">
        <v>30.8</v>
      </c>
      <c r="AW56" s="203">
        <v>25.2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25.2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23.04</v>
      </c>
      <c r="BM56" s="8">
        <f t="shared" si="22"/>
        <v>30.8</v>
      </c>
      <c r="BN56" s="8">
        <f t="shared" si="23"/>
        <v>25.2</v>
      </c>
      <c r="BO56" s="8">
        <f t="shared" si="24"/>
        <v>32</v>
      </c>
      <c r="BP56" s="139">
        <f t="shared" si="25"/>
        <v>-2.16</v>
      </c>
      <c r="BQ56" s="139">
        <f t="shared" si="26"/>
        <v>-1.1999999999999993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680</v>
      </c>
      <c r="G57" s="16">
        <f>'[3]12'!G59</f>
        <v>0</v>
      </c>
      <c r="H57" s="17">
        <f t="shared" si="27"/>
        <v>1000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26.71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26.71</v>
      </c>
      <c r="AE57" s="8">
        <f t="shared" si="11"/>
        <v>26.71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26.71</v>
      </c>
      <c r="AL57" s="8">
        <f t="shared" si="31"/>
        <v>216.57999999999998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216.57999999999998</v>
      </c>
      <c r="AT57" s="8">
        <v>25.71</v>
      </c>
      <c r="AU57" s="8">
        <v>25.71</v>
      </c>
      <c r="AW57" s="203">
        <v>26.71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26.71</v>
      </c>
      <c r="BD57" s="203">
        <v>26.71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26.71</v>
      </c>
      <c r="BL57" s="8">
        <f t="shared" si="21"/>
        <v>25.71</v>
      </c>
      <c r="BM57" s="8">
        <f t="shared" si="22"/>
        <v>25.71</v>
      </c>
      <c r="BN57" s="8">
        <f t="shared" si="23"/>
        <v>26.71</v>
      </c>
      <c r="BO57" s="8">
        <f t="shared" si="24"/>
        <v>26.71</v>
      </c>
      <c r="BP57" s="139">
        <f t="shared" si="25"/>
        <v>-1</v>
      </c>
      <c r="BQ57" s="139">
        <f t="shared" si="26"/>
        <v>-1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680</v>
      </c>
      <c r="G58" s="16">
        <f>'[3]12'!G60</f>
        <v>0</v>
      </c>
      <c r="H58" s="17">
        <f t="shared" si="27"/>
        <v>1000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26.71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26.71</v>
      </c>
      <c r="AE58" s="8">
        <f t="shared" si="11"/>
        <v>26.71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26.71</v>
      </c>
      <c r="AL58" s="8">
        <f t="shared" si="31"/>
        <v>216.57999999999998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216.57999999999998</v>
      </c>
      <c r="AT58" s="8">
        <v>25.71</v>
      </c>
      <c r="AU58" s="8">
        <v>25.71</v>
      </c>
      <c r="AW58" s="203">
        <v>26.71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26.71</v>
      </c>
      <c r="BD58" s="203">
        <v>26.71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26.71</v>
      </c>
      <c r="BL58" s="8">
        <f t="shared" si="21"/>
        <v>25.71</v>
      </c>
      <c r="BM58" s="8">
        <f t="shared" si="22"/>
        <v>25.71</v>
      </c>
      <c r="BN58" s="8">
        <f t="shared" si="23"/>
        <v>26.71</v>
      </c>
      <c r="BO58" s="8">
        <f t="shared" si="24"/>
        <v>26.71</v>
      </c>
      <c r="BP58" s="139">
        <f t="shared" si="25"/>
        <v>-1</v>
      </c>
      <c r="BQ58" s="139">
        <f t="shared" si="26"/>
        <v>-1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680</v>
      </c>
      <c r="G59" s="16">
        <f>'[3]12'!G61</f>
        <v>0</v>
      </c>
      <c r="H59" s="17">
        <f t="shared" si="27"/>
        <v>1000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26.71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26.71</v>
      </c>
      <c r="AE59" s="8">
        <f t="shared" si="11"/>
        <v>26.71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26.71</v>
      </c>
      <c r="AL59" s="8">
        <f t="shared" si="31"/>
        <v>216.57999999999998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216.57999999999998</v>
      </c>
      <c r="AT59" s="8">
        <v>25.71</v>
      </c>
      <c r="AU59" s="8">
        <v>25.71</v>
      </c>
      <c r="AW59" s="203">
        <v>26.71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26.71</v>
      </c>
      <c r="BD59" s="203">
        <v>26.71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26.71</v>
      </c>
      <c r="BL59" s="8">
        <f t="shared" si="21"/>
        <v>25.71</v>
      </c>
      <c r="BM59" s="8">
        <f t="shared" si="22"/>
        <v>25.71</v>
      </c>
      <c r="BN59" s="8">
        <f t="shared" si="23"/>
        <v>26.71</v>
      </c>
      <c r="BO59" s="8">
        <f t="shared" si="24"/>
        <v>26.71</v>
      </c>
      <c r="BP59" s="139">
        <f t="shared" si="25"/>
        <v>-1</v>
      </c>
      <c r="BQ59" s="139">
        <f t="shared" si="26"/>
        <v>-1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680</v>
      </c>
      <c r="G60" s="16">
        <f>'[3]12'!G62</f>
        <v>0</v>
      </c>
      <c r="H60" s="17">
        <f t="shared" si="27"/>
        <v>1000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26.71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26.71</v>
      </c>
      <c r="AE60" s="8">
        <f t="shared" si="11"/>
        <v>26.71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26.71</v>
      </c>
      <c r="AL60" s="8">
        <f t="shared" si="31"/>
        <v>216.57999999999998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216.57999999999998</v>
      </c>
      <c r="AT60" s="8">
        <v>25.71</v>
      </c>
      <c r="AU60" s="8">
        <v>25.71</v>
      </c>
      <c r="AW60" s="203">
        <v>26.71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26.71</v>
      </c>
      <c r="BD60" s="203">
        <v>26.71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26.71</v>
      </c>
      <c r="BL60" s="8">
        <f t="shared" si="21"/>
        <v>25.71</v>
      </c>
      <c r="BM60" s="8">
        <f t="shared" si="22"/>
        <v>25.71</v>
      </c>
      <c r="BN60" s="8">
        <f t="shared" si="23"/>
        <v>26.71</v>
      </c>
      <c r="BO60" s="8">
        <f t="shared" si="24"/>
        <v>26.71</v>
      </c>
      <c r="BP60" s="139">
        <f t="shared" si="25"/>
        <v>-1</v>
      </c>
      <c r="BQ60" s="139">
        <f t="shared" si="26"/>
        <v>-1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680</v>
      </c>
      <c r="G61" s="16">
        <f>'[3]12'!G63</f>
        <v>0</v>
      </c>
      <c r="H61" s="17">
        <f t="shared" si="27"/>
        <v>1000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26.71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26.71</v>
      </c>
      <c r="AE61" s="8">
        <f t="shared" si="11"/>
        <v>26.71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26.71</v>
      </c>
      <c r="AL61" s="8">
        <f t="shared" si="31"/>
        <v>216.57999999999998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216.57999999999998</v>
      </c>
      <c r="AT61" s="8">
        <v>25.71</v>
      </c>
      <c r="AU61" s="8">
        <v>25.71</v>
      </c>
      <c r="AW61" s="203">
        <v>26.71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26.71</v>
      </c>
      <c r="BD61" s="203">
        <v>26.71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26.71</v>
      </c>
      <c r="BL61" s="8">
        <f t="shared" si="21"/>
        <v>25.71</v>
      </c>
      <c r="BM61" s="8">
        <f t="shared" si="22"/>
        <v>25.71</v>
      </c>
      <c r="BN61" s="8">
        <f t="shared" si="23"/>
        <v>26.71</v>
      </c>
      <c r="BO61" s="8">
        <f t="shared" si="24"/>
        <v>26.71</v>
      </c>
      <c r="BP61" s="139">
        <f t="shared" si="25"/>
        <v>-1</v>
      </c>
      <c r="BQ61" s="139">
        <f t="shared" si="26"/>
        <v>-1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680</v>
      </c>
      <c r="G62" s="16">
        <f>'[3]12'!G64</f>
        <v>0</v>
      </c>
      <c r="H62" s="17">
        <f t="shared" si="27"/>
        <v>1000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26.71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26.71</v>
      </c>
      <c r="AE62" s="8">
        <f t="shared" si="11"/>
        <v>26.71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26.71</v>
      </c>
      <c r="AL62" s="8">
        <f t="shared" ref="AL62:AN98" si="35">Q62-X62-AE62</f>
        <v>216.57999999999998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216.57999999999998</v>
      </c>
      <c r="AT62" s="8">
        <v>25.71</v>
      </c>
      <c r="AU62" s="8">
        <v>25.71</v>
      </c>
      <c r="AW62" s="203">
        <v>26.71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26.71</v>
      </c>
      <c r="BD62" s="203">
        <v>26.71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26.71</v>
      </c>
      <c r="BL62" s="8">
        <f t="shared" si="21"/>
        <v>25.71</v>
      </c>
      <c r="BM62" s="8">
        <f t="shared" si="22"/>
        <v>25.71</v>
      </c>
      <c r="BN62" s="8">
        <f t="shared" si="23"/>
        <v>26.71</v>
      </c>
      <c r="BO62" s="8">
        <f t="shared" si="24"/>
        <v>26.71</v>
      </c>
      <c r="BP62" s="139">
        <f t="shared" si="25"/>
        <v>-1</v>
      </c>
      <c r="BQ62" s="139">
        <f t="shared" si="26"/>
        <v>-1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680</v>
      </c>
      <c r="G63" s="16">
        <f>'[3]12'!G65</f>
        <v>0</v>
      </c>
      <c r="H63" s="17">
        <f t="shared" si="27"/>
        <v>1000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26.71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26.71</v>
      </c>
      <c r="AE63" s="8">
        <f t="shared" si="11"/>
        <v>26.71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26.71</v>
      </c>
      <c r="AL63" s="8">
        <f t="shared" si="35"/>
        <v>216.57999999999998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216.57999999999998</v>
      </c>
      <c r="AT63" s="8">
        <v>25.71</v>
      </c>
      <c r="AU63" s="8">
        <v>25.71</v>
      </c>
      <c r="AW63" s="203">
        <v>26.71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26.71</v>
      </c>
      <c r="BD63" s="203">
        <v>26.71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26.71</v>
      </c>
      <c r="BL63" s="8">
        <f t="shared" si="21"/>
        <v>25.71</v>
      </c>
      <c r="BM63" s="8">
        <f t="shared" si="22"/>
        <v>25.71</v>
      </c>
      <c r="BN63" s="8">
        <f t="shared" si="23"/>
        <v>26.71</v>
      </c>
      <c r="BO63" s="8">
        <f t="shared" si="24"/>
        <v>26.71</v>
      </c>
      <c r="BP63" s="139">
        <f t="shared" si="25"/>
        <v>-1</v>
      </c>
      <c r="BQ63" s="139">
        <f t="shared" si="26"/>
        <v>-1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680</v>
      </c>
      <c r="G64" s="16">
        <f>'[3]12'!G66</f>
        <v>0</v>
      </c>
      <c r="H64" s="17">
        <f t="shared" si="27"/>
        <v>1000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26.71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26.71</v>
      </c>
      <c r="AE64" s="8">
        <f t="shared" si="11"/>
        <v>26.71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26.71</v>
      </c>
      <c r="AL64" s="8">
        <f t="shared" si="35"/>
        <v>216.57999999999998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216.57999999999998</v>
      </c>
      <c r="AT64" s="8">
        <v>25.71</v>
      </c>
      <c r="AU64" s="8">
        <v>25.71</v>
      </c>
      <c r="AW64" s="203">
        <v>26.71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26.71</v>
      </c>
      <c r="BD64" s="203">
        <v>26.71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26.71</v>
      </c>
      <c r="BL64" s="8">
        <f t="shared" si="21"/>
        <v>25.71</v>
      </c>
      <c r="BM64" s="8">
        <f t="shared" si="22"/>
        <v>25.71</v>
      </c>
      <c r="BN64" s="8">
        <f t="shared" si="23"/>
        <v>26.71</v>
      </c>
      <c r="BO64" s="8">
        <f t="shared" si="24"/>
        <v>26.71</v>
      </c>
      <c r="BP64" s="139">
        <f t="shared" si="25"/>
        <v>-1</v>
      </c>
      <c r="BQ64" s="139">
        <f t="shared" si="26"/>
        <v>-1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680</v>
      </c>
      <c r="G65" s="16">
        <f>'[3]12'!G67</f>
        <v>0</v>
      </c>
      <c r="H65" s="17">
        <f t="shared" si="27"/>
        <v>1000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26.71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26.71</v>
      </c>
      <c r="AE65" s="8">
        <f t="shared" si="11"/>
        <v>26.71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26.71</v>
      </c>
      <c r="AL65" s="8">
        <f t="shared" si="35"/>
        <v>216.57999999999998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216.57999999999998</v>
      </c>
      <c r="AT65" s="8">
        <v>25.71</v>
      </c>
      <c r="AU65" s="8">
        <v>25.71</v>
      </c>
      <c r="AW65" s="203">
        <v>26.71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26.71</v>
      </c>
      <c r="BD65" s="203">
        <v>26.71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26.71</v>
      </c>
      <c r="BL65" s="8">
        <f t="shared" si="21"/>
        <v>25.71</v>
      </c>
      <c r="BM65" s="8">
        <f t="shared" si="22"/>
        <v>25.71</v>
      </c>
      <c r="BN65" s="8">
        <f t="shared" si="23"/>
        <v>26.71</v>
      </c>
      <c r="BO65" s="8">
        <f t="shared" si="24"/>
        <v>26.71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680</v>
      </c>
      <c r="G66" s="16">
        <f>'[3]12'!G68</f>
        <v>0</v>
      </c>
      <c r="H66" s="17">
        <f t="shared" si="27"/>
        <v>1000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26.71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26.71</v>
      </c>
      <c r="AE66" s="8">
        <f t="shared" si="11"/>
        <v>26.71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26.71</v>
      </c>
      <c r="AL66" s="8">
        <f t="shared" si="35"/>
        <v>216.57999999999998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216.57999999999998</v>
      </c>
      <c r="AT66" s="8">
        <v>25.71</v>
      </c>
      <c r="AU66" s="8">
        <v>25.71</v>
      </c>
      <c r="AW66" s="203">
        <v>26.71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26.71</v>
      </c>
      <c r="BD66" s="203">
        <v>26.71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26.71</v>
      </c>
      <c r="BL66" s="8">
        <f t="shared" si="21"/>
        <v>25.71</v>
      </c>
      <c r="BM66" s="8">
        <f t="shared" si="22"/>
        <v>25.71</v>
      </c>
      <c r="BN66" s="8">
        <f t="shared" si="23"/>
        <v>26.71</v>
      </c>
      <c r="BO66" s="8">
        <f t="shared" si="24"/>
        <v>26.71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680</v>
      </c>
      <c r="G67" s="16">
        <f>'[3]12'!G69</f>
        <v>0</v>
      </c>
      <c r="H67" s="17">
        <f t="shared" si="27"/>
        <v>1000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25.87</v>
      </c>
      <c r="AE67" s="8">
        <f t="shared" si="11"/>
        <v>25.87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25.87</v>
      </c>
      <c r="AL67" s="8">
        <f t="shared" si="35"/>
        <v>218.26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218.26</v>
      </c>
      <c r="AT67" s="8">
        <v>25.71</v>
      </c>
      <c r="AU67" s="8">
        <v>25.71</v>
      </c>
      <c r="AW67" s="203">
        <v>25.87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25.87</v>
      </c>
      <c r="BD67" s="203">
        <v>25.87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25.87</v>
      </c>
      <c r="BL67" s="8">
        <f t="shared" si="21"/>
        <v>25.71</v>
      </c>
      <c r="BM67" s="8">
        <f t="shared" si="22"/>
        <v>25.71</v>
      </c>
      <c r="BN67" s="8">
        <f t="shared" si="23"/>
        <v>25.87</v>
      </c>
      <c r="BO67" s="8">
        <f t="shared" si="24"/>
        <v>25.87</v>
      </c>
      <c r="BP67" s="139">
        <f t="shared" si="25"/>
        <v>-0.16000000000000014</v>
      </c>
      <c r="BQ67" s="139">
        <f t="shared" si="26"/>
        <v>-0.16000000000000014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680</v>
      </c>
      <c r="G68" s="16">
        <f>'[3]12'!G70</f>
        <v>0</v>
      </c>
      <c r="H68" s="17">
        <f t="shared" si="27"/>
        <v>1000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25.87</v>
      </c>
      <c r="AE68" s="8">
        <f t="shared" ref="AE68:AE98" si="43">BD68</f>
        <v>25.87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25.87</v>
      </c>
      <c r="AL68" s="8">
        <f t="shared" si="35"/>
        <v>218.26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218.26</v>
      </c>
      <c r="AT68" s="8">
        <v>25.71</v>
      </c>
      <c r="AU68" s="8">
        <v>25.71</v>
      </c>
      <c r="AW68" s="203">
        <v>25.87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25.87</v>
      </c>
      <c r="BD68" s="203">
        <v>25.87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25.87</v>
      </c>
      <c r="BL68" s="8">
        <f t="shared" ref="BL68:BL98" si="53">AT68</f>
        <v>25.71</v>
      </c>
      <c r="BM68" s="8">
        <f t="shared" ref="BM68:BM98" si="54">AU68</f>
        <v>25.71</v>
      </c>
      <c r="BN68" s="8">
        <f t="shared" ref="BN68:BN98" si="55">BC68</f>
        <v>25.87</v>
      </c>
      <c r="BO68" s="8">
        <f t="shared" ref="BO68:BO98" si="56">BJ68</f>
        <v>25.87</v>
      </c>
      <c r="BP68" s="139">
        <f t="shared" ref="BP68:BP98" si="57">BL68-BN68</f>
        <v>-0.16000000000000014</v>
      </c>
      <c r="BQ68" s="139">
        <f t="shared" ref="BQ68:BQ98" si="58">BM68-BO68</f>
        <v>-0.16000000000000014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680</v>
      </c>
      <c r="G69" s="16">
        <f>'[3]12'!G71</f>
        <v>0</v>
      </c>
      <c r="H69" s="17">
        <f t="shared" ref="H69:H98" si="59">SUM(B69:G69)</f>
        <v>1000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25.87</v>
      </c>
      <c r="AE69" s="8">
        <f t="shared" si="43"/>
        <v>25.87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25.87</v>
      </c>
      <c r="AL69" s="8">
        <f t="shared" si="35"/>
        <v>218.26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218.26</v>
      </c>
      <c r="AT69" s="8">
        <v>24.9</v>
      </c>
      <c r="AU69" s="8">
        <v>24.9</v>
      </c>
      <c r="AW69" s="203">
        <v>25.87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25.87</v>
      </c>
      <c r="BD69" s="203">
        <v>25.87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25.87</v>
      </c>
      <c r="BL69" s="8">
        <f t="shared" si="53"/>
        <v>24.9</v>
      </c>
      <c r="BM69" s="8">
        <f t="shared" si="54"/>
        <v>24.9</v>
      </c>
      <c r="BN69" s="8">
        <f t="shared" si="55"/>
        <v>25.87</v>
      </c>
      <c r="BO69" s="8">
        <f t="shared" si="56"/>
        <v>25.87</v>
      </c>
      <c r="BP69" s="139">
        <f t="shared" si="57"/>
        <v>-0.97000000000000242</v>
      </c>
      <c r="BQ69" s="139">
        <f t="shared" si="58"/>
        <v>-0.97000000000000242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680</v>
      </c>
      <c r="G70" s="16">
        <f>'[3]12'!G72</f>
        <v>0</v>
      </c>
      <c r="H70" s="17">
        <f t="shared" si="59"/>
        <v>1000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25.87</v>
      </c>
      <c r="AE70" s="8">
        <f t="shared" si="43"/>
        <v>25.87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25.87</v>
      </c>
      <c r="AL70" s="8">
        <f t="shared" si="35"/>
        <v>218.26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218.26</v>
      </c>
      <c r="AT70" s="8">
        <v>24.9</v>
      </c>
      <c r="AU70" s="8">
        <v>24.9</v>
      </c>
      <c r="AW70" s="203">
        <v>25.87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25.87</v>
      </c>
      <c r="BD70" s="203">
        <v>25.87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25.87</v>
      </c>
      <c r="BL70" s="8">
        <f t="shared" si="53"/>
        <v>24.9</v>
      </c>
      <c r="BM70" s="8">
        <f t="shared" si="54"/>
        <v>24.9</v>
      </c>
      <c r="BN70" s="8">
        <f t="shared" si="55"/>
        <v>25.87</v>
      </c>
      <c r="BO70" s="8">
        <f t="shared" si="56"/>
        <v>25.87</v>
      </c>
      <c r="BP70" s="139">
        <f t="shared" si="57"/>
        <v>-0.97000000000000242</v>
      </c>
      <c r="BQ70" s="139">
        <f t="shared" si="58"/>
        <v>-0.97000000000000242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680</v>
      </c>
      <c r="G71" s="16">
        <f>'[3]12'!G73</f>
        <v>0</v>
      </c>
      <c r="H71" s="17">
        <f t="shared" si="59"/>
        <v>1000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1.2</v>
      </c>
      <c r="AE71" s="8">
        <f t="shared" si="43"/>
        <v>1.2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1.2</v>
      </c>
      <c r="AL71" s="8">
        <f t="shared" si="35"/>
        <v>267.60000000000002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267.60000000000002</v>
      </c>
      <c r="AT71" s="8">
        <v>1.1499999999999999</v>
      </c>
      <c r="AU71" s="8">
        <v>1.1499999999999999</v>
      </c>
      <c r="AW71" s="203">
        <v>1.2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1.2</v>
      </c>
      <c r="BD71" s="203">
        <v>1.2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1.2</v>
      </c>
      <c r="BL71" s="8">
        <f t="shared" si="53"/>
        <v>1.1499999999999999</v>
      </c>
      <c r="BM71" s="8">
        <f t="shared" si="54"/>
        <v>1.1499999999999999</v>
      </c>
      <c r="BN71" s="8">
        <f t="shared" si="55"/>
        <v>1.2</v>
      </c>
      <c r="BO71" s="8">
        <f t="shared" si="56"/>
        <v>1.2</v>
      </c>
      <c r="BP71" s="139">
        <f t="shared" si="57"/>
        <v>-5.0000000000000044E-2</v>
      </c>
      <c r="BQ71" s="139">
        <f t="shared" si="58"/>
        <v>-5.0000000000000044E-2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680</v>
      </c>
      <c r="G72" s="16">
        <f>'[3]12'!G74</f>
        <v>0</v>
      </c>
      <c r="H72" s="17">
        <f t="shared" si="59"/>
        <v>1000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1.2</v>
      </c>
      <c r="AE72" s="8">
        <f t="shared" si="43"/>
        <v>1.2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1.2</v>
      </c>
      <c r="AL72" s="8">
        <f t="shared" si="35"/>
        <v>267.60000000000002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267.60000000000002</v>
      </c>
      <c r="AT72" s="8">
        <v>1.1499999999999999</v>
      </c>
      <c r="AU72" s="8">
        <v>1.1499999999999999</v>
      </c>
      <c r="AW72" s="203">
        <v>1.2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1.2</v>
      </c>
      <c r="BD72" s="203">
        <v>1.2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1.2</v>
      </c>
      <c r="BL72" s="8">
        <f t="shared" si="53"/>
        <v>1.1499999999999999</v>
      </c>
      <c r="BM72" s="8">
        <f t="shared" si="54"/>
        <v>1.1499999999999999</v>
      </c>
      <c r="BN72" s="8">
        <f t="shared" si="55"/>
        <v>1.2</v>
      </c>
      <c r="BO72" s="8">
        <f t="shared" si="56"/>
        <v>1.2</v>
      </c>
      <c r="BP72" s="139">
        <f t="shared" si="57"/>
        <v>-5.0000000000000044E-2</v>
      </c>
      <c r="BQ72" s="139">
        <f t="shared" si="58"/>
        <v>-5.0000000000000044E-2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680</v>
      </c>
      <c r="G73" s="16">
        <f>'[3]12'!G75</f>
        <v>0</v>
      </c>
      <c r="H73" s="17">
        <f t="shared" si="59"/>
        <v>1000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1.2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1.2</v>
      </c>
      <c r="AE73" s="8">
        <f t="shared" si="43"/>
        <v>1.2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1.2</v>
      </c>
      <c r="AL73" s="8">
        <f t="shared" si="35"/>
        <v>267.60000000000002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267.60000000000002</v>
      </c>
      <c r="AT73" s="8">
        <v>1.1599999999999999</v>
      </c>
      <c r="AU73" s="8">
        <v>1.1499999999999999</v>
      </c>
      <c r="AW73" s="203">
        <v>1.2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1.2</v>
      </c>
      <c r="BD73" s="203">
        <v>1.2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1.2</v>
      </c>
      <c r="BL73" s="8">
        <f t="shared" si="53"/>
        <v>1.1599999999999999</v>
      </c>
      <c r="BM73" s="8">
        <f t="shared" si="54"/>
        <v>1.1499999999999999</v>
      </c>
      <c r="BN73" s="8">
        <f t="shared" si="55"/>
        <v>1.2</v>
      </c>
      <c r="BO73" s="8">
        <f t="shared" si="56"/>
        <v>1.2</v>
      </c>
      <c r="BP73" s="139">
        <f t="shared" si="57"/>
        <v>-4.0000000000000036E-2</v>
      </c>
      <c r="BQ73" s="139">
        <f t="shared" si="58"/>
        <v>-5.0000000000000044E-2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680</v>
      </c>
      <c r="G74" s="16">
        <f>'[3]12'!G76</f>
        <v>0</v>
      </c>
      <c r="H74" s="17">
        <f t="shared" si="59"/>
        <v>1000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1.2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1.2</v>
      </c>
      <c r="AE74" s="8">
        <f t="shared" si="43"/>
        <v>1.2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1.2</v>
      </c>
      <c r="AL74" s="8">
        <f t="shared" si="35"/>
        <v>267.60000000000002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267.60000000000002</v>
      </c>
      <c r="AT74" s="8">
        <v>1.1599999999999999</v>
      </c>
      <c r="AU74" s="8">
        <v>1.1499999999999999</v>
      </c>
      <c r="AW74" s="203">
        <v>1.2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1.2</v>
      </c>
      <c r="BD74" s="203">
        <v>1.2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1.2</v>
      </c>
      <c r="BL74" s="8">
        <f t="shared" si="53"/>
        <v>1.1599999999999999</v>
      </c>
      <c r="BM74" s="8">
        <f t="shared" si="54"/>
        <v>1.1499999999999999</v>
      </c>
      <c r="BN74" s="8">
        <f t="shared" si="55"/>
        <v>1.2</v>
      </c>
      <c r="BO74" s="8">
        <f t="shared" si="56"/>
        <v>1.2</v>
      </c>
      <c r="BP74" s="139">
        <f t="shared" si="57"/>
        <v>-4.0000000000000036E-2</v>
      </c>
      <c r="BQ74" s="139">
        <f t="shared" si="58"/>
        <v>-5.0000000000000044E-2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680</v>
      </c>
      <c r="G75" s="16">
        <f>'[3]12'!G77</f>
        <v>0</v>
      </c>
      <c r="H75" s="17">
        <f t="shared" si="59"/>
        <v>1000</v>
      </c>
      <c r="I75" s="15">
        <f>'[3]12'!J77</f>
        <v>287.21600000000001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287.21600000000001</v>
      </c>
      <c r="P75" s="18">
        <f>frq!C75</f>
        <v>1</v>
      </c>
      <c r="Q75" s="15">
        <f t="shared" si="33"/>
        <v>287.21600000000001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287.21600000000001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287.21600000000001</v>
      </c>
      <c r="AT75" s="8">
        <v>1.1599999999999999</v>
      </c>
      <c r="AU75" s="8">
        <v>1.1599999999999999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0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1.1599999999999999</v>
      </c>
      <c r="BM75" s="8">
        <f t="shared" si="54"/>
        <v>1.1599999999999999</v>
      </c>
      <c r="BN75" s="8">
        <f t="shared" si="55"/>
        <v>0</v>
      </c>
      <c r="BO75" s="8">
        <f t="shared" si="56"/>
        <v>0</v>
      </c>
      <c r="BP75" s="139">
        <f t="shared" si="57"/>
        <v>1.1599999999999999</v>
      </c>
      <c r="BQ75" s="139">
        <f t="shared" si="58"/>
        <v>1.1599999999999999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680</v>
      </c>
      <c r="G76" s="16">
        <f>'[3]12'!G78</f>
        <v>0</v>
      </c>
      <c r="H76" s="17">
        <f t="shared" si="59"/>
        <v>1000</v>
      </c>
      <c r="I76" s="15">
        <f>'[3]12'!J78</f>
        <v>287.21600000000001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287.21600000000001</v>
      </c>
      <c r="P76" s="18">
        <f>frq!C76</f>
        <v>1</v>
      </c>
      <c r="Q76" s="15">
        <f t="shared" si="33"/>
        <v>287.21600000000001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287.21600000000001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287.21600000000001</v>
      </c>
      <c r="AT76" s="8">
        <v>1.1599999999999999</v>
      </c>
      <c r="AU76" s="8">
        <v>1.1599999999999999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0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1.1599999999999999</v>
      </c>
      <c r="BM76" s="8">
        <f t="shared" si="54"/>
        <v>1.1599999999999999</v>
      </c>
      <c r="BN76" s="8">
        <f t="shared" si="55"/>
        <v>0</v>
      </c>
      <c r="BO76" s="8">
        <f t="shared" si="56"/>
        <v>0</v>
      </c>
      <c r="BP76" s="139">
        <f t="shared" si="57"/>
        <v>1.1599999999999999</v>
      </c>
      <c r="BQ76" s="139">
        <f t="shared" si="58"/>
        <v>1.1599999999999999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680</v>
      </c>
      <c r="G77" s="16">
        <f>'[3]12'!G79</f>
        <v>0</v>
      </c>
      <c r="H77" s="17">
        <f t="shared" si="59"/>
        <v>1000</v>
      </c>
      <c r="I77" s="15">
        <f>'[3]12'!J79</f>
        <v>315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31.58</v>
      </c>
      <c r="AL77" s="8">
        <f t="shared" si="35"/>
        <v>283.42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283.42</v>
      </c>
      <c r="AT77" s="8">
        <v>0</v>
      </c>
      <c r="AU77" s="8">
        <v>30.39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31.58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31.58</v>
      </c>
      <c r="BL77" s="8">
        <f t="shared" si="53"/>
        <v>0</v>
      </c>
      <c r="BM77" s="8">
        <f t="shared" si="54"/>
        <v>30.39</v>
      </c>
      <c r="BN77" s="8">
        <f t="shared" si="55"/>
        <v>0</v>
      </c>
      <c r="BO77" s="8">
        <f t="shared" si="56"/>
        <v>31.58</v>
      </c>
      <c r="BP77" s="139">
        <f t="shared" si="57"/>
        <v>0</v>
      </c>
      <c r="BQ77" s="139">
        <f t="shared" si="58"/>
        <v>-1.1899999999999977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680</v>
      </c>
      <c r="G78" s="16">
        <f>'[3]12'!G80</f>
        <v>0</v>
      </c>
      <c r="H78" s="17">
        <f t="shared" si="59"/>
        <v>1000</v>
      </c>
      <c r="I78" s="15">
        <f>'[3]12'!J80</f>
        <v>315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31.58</v>
      </c>
      <c r="AL78" s="8">
        <f t="shared" si="35"/>
        <v>283.42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283.42</v>
      </c>
      <c r="AT78" s="8">
        <v>0</v>
      </c>
      <c r="AU78" s="8">
        <v>30.39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31.58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31.58</v>
      </c>
      <c r="BL78" s="8">
        <f t="shared" si="53"/>
        <v>0</v>
      </c>
      <c r="BM78" s="8">
        <f t="shared" si="54"/>
        <v>30.39</v>
      </c>
      <c r="BN78" s="8">
        <f t="shared" si="55"/>
        <v>0</v>
      </c>
      <c r="BO78" s="8">
        <f t="shared" si="56"/>
        <v>31.58</v>
      </c>
      <c r="BP78" s="139">
        <f t="shared" si="57"/>
        <v>0</v>
      </c>
      <c r="BQ78" s="139">
        <f t="shared" si="58"/>
        <v>-1.1899999999999977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680</v>
      </c>
      <c r="G79" s="16">
        <f>'[3]12'!G81</f>
        <v>0</v>
      </c>
      <c r="H79" s="17">
        <f t="shared" si="59"/>
        <v>1000</v>
      </c>
      <c r="I79" s="15">
        <f>'[3]12'!J81</f>
        <v>315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31.58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31.58</v>
      </c>
      <c r="AL79" s="8">
        <f t="shared" si="35"/>
        <v>283.42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283.42</v>
      </c>
      <c r="AT79" s="8">
        <v>0</v>
      </c>
      <c r="AU79" s="8">
        <v>30.39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0</v>
      </c>
      <c r="BD79" s="203">
        <v>31.58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31.58</v>
      </c>
      <c r="BL79" s="8">
        <f t="shared" si="53"/>
        <v>0</v>
      </c>
      <c r="BM79" s="8">
        <f t="shared" si="54"/>
        <v>30.39</v>
      </c>
      <c r="BN79" s="8">
        <f t="shared" si="55"/>
        <v>0</v>
      </c>
      <c r="BO79" s="8">
        <f t="shared" si="56"/>
        <v>31.58</v>
      </c>
      <c r="BP79" s="139">
        <f t="shared" si="57"/>
        <v>0</v>
      </c>
      <c r="BQ79" s="139">
        <f t="shared" si="58"/>
        <v>-1.1899999999999977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680</v>
      </c>
      <c r="G80" s="16">
        <f>'[3]12'!G82</f>
        <v>0</v>
      </c>
      <c r="H80" s="17">
        <f t="shared" si="59"/>
        <v>1000</v>
      </c>
      <c r="I80" s="15">
        <f>'[3]12'!J82</f>
        <v>315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31.58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31.58</v>
      </c>
      <c r="AL80" s="8">
        <f t="shared" si="35"/>
        <v>283.42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283.42</v>
      </c>
      <c r="AT80" s="8">
        <v>0</v>
      </c>
      <c r="AU80" s="8">
        <v>30.39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0</v>
      </c>
      <c r="BD80" s="203">
        <v>31.58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31.58</v>
      </c>
      <c r="BL80" s="8">
        <f t="shared" si="53"/>
        <v>0</v>
      </c>
      <c r="BM80" s="8">
        <f t="shared" si="54"/>
        <v>30.39</v>
      </c>
      <c r="BN80" s="8">
        <f t="shared" si="55"/>
        <v>0</v>
      </c>
      <c r="BO80" s="8">
        <f t="shared" si="56"/>
        <v>31.58</v>
      </c>
      <c r="BP80" s="139">
        <f t="shared" si="57"/>
        <v>0</v>
      </c>
      <c r="BQ80" s="139">
        <f t="shared" si="58"/>
        <v>-1.1899999999999977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680</v>
      </c>
      <c r="G81" s="16">
        <f>'[3]12'!G83</f>
        <v>0</v>
      </c>
      <c r="H81" s="17">
        <f t="shared" si="59"/>
        <v>1000</v>
      </c>
      <c r="I81" s="15">
        <f>'[3]12'!J83</f>
        <v>315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31.58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31.58</v>
      </c>
      <c r="AL81" s="8">
        <f t="shared" si="35"/>
        <v>283.42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283.42</v>
      </c>
      <c r="AT81" s="8">
        <v>0</v>
      </c>
      <c r="AU81" s="8">
        <v>30.39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31.58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31.58</v>
      </c>
      <c r="BL81" s="8">
        <f t="shared" si="53"/>
        <v>0</v>
      </c>
      <c r="BM81" s="8">
        <f t="shared" si="54"/>
        <v>30.39</v>
      </c>
      <c r="BN81" s="8">
        <f t="shared" si="55"/>
        <v>0</v>
      </c>
      <c r="BO81" s="8">
        <f t="shared" si="56"/>
        <v>31.58</v>
      </c>
      <c r="BP81" s="139">
        <f t="shared" si="57"/>
        <v>0</v>
      </c>
      <c r="BQ81" s="139">
        <f t="shared" si="58"/>
        <v>-1.1899999999999977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680</v>
      </c>
      <c r="G82" s="16">
        <f>'[3]12'!G84</f>
        <v>0</v>
      </c>
      <c r="H82" s="17">
        <f t="shared" si="59"/>
        <v>1000</v>
      </c>
      <c r="I82" s="15">
        <f>'[3]12'!J84</f>
        <v>315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31.58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31.58</v>
      </c>
      <c r="AL82" s="8">
        <f t="shared" si="35"/>
        <v>283.42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283.42</v>
      </c>
      <c r="AT82" s="8">
        <v>0</v>
      </c>
      <c r="AU82" s="8">
        <v>30.39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31.58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31.58</v>
      </c>
      <c r="BL82" s="8">
        <f t="shared" si="53"/>
        <v>0</v>
      </c>
      <c r="BM82" s="8">
        <f t="shared" si="54"/>
        <v>30.39</v>
      </c>
      <c r="BN82" s="8">
        <f t="shared" si="55"/>
        <v>0</v>
      </c>
      <c r="BO82" s="8">
        <f t="shared" si="56"/>
        <v>31.58</v>
      </c>
      <c r="BP82" s="139">
        <f t="shared" si="57"/>
        <v>0</v>
      </c>
      <c r="BQ82" s="139">
        <f t="shared" si="58"/>
        <v>-1.1899999999999977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680</v>
      </c>
      <c r="G83" s="16">
        <f>'[3]12'!G85</f>
        <v>0</v>
      </c>
      <c r="H83" s="17">
        <f t="shared" si="59"/>
        <v>1000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288</v>
      </c>
      <c r="AT83" s="8">
        <v>0</v>
      </c>
      <c r="AU83" s="8">
        <v>30.8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0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0</v>
      </c>
      <c r="BM83" s="8">
        <f t="shared" si="54"/>
        <v>30.8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-1.1999999999999993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680</v>
      </c>
      <c r="G84" s="16">
        <f>'[3]12'!G86</f>
        <v>0</v>
      </c>
      <c r="H84" s="17">
        <f t="shared" si="59"/>
        <v>1000</v>
      </c>
      <c r="I84" s="15">
        <f>'[3]12'!J86</f>
        <v>309.61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309.61</v>
      </c>
      <c r="P84" s="18">
        <f>frq!C84</f>
        <v>1</v>
      </c>
      <c r="Q84" s="15">
        <f t="shared" si="33"/>
        <v>309.61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309.61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277.61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277.61</v>
      </c>
      <c r="AT84" s="8">
        <v>10</v>
      </c>
      <c r="AU84" s="8">
        <v>30.8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0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10</v>
      </c>
      <c r="BM84" s="8">
        <f t="shared" si="54"/>
        <v>30.8</v>
      </c>
      <c r="BN84" s="8">
        <f t="shared" si="55"/>
        <v>0</v>
      </c>
      <c r="BO84" s="8">
        <f t="shared" si="56"/>
        <v>32</v>
      </c>
      <c r="BP84" s="139">
        <f t="shared" si="57"/>
        <v>10</v>
      </c>
      <c r="BQ84" s="139">
        <f t="shared" si="58"/>
        <v>-1.1999999999999993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680</v>
      </c>
      <c r="G85" s="16">
        <f>'[3]12'!G87</f>
        <v>0</v>
      </c>
      <c r="H85" s="17">
        <f t="shared" si="59"/>
        <v>1000</v>
      </c>
      <c r="I85" s="15">
        <f>'[3]12'!J87</f>
        <v>309.61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309.61</v>
      </c>
      <c r="P85" s="18">
        <f>frq!C85</f>
        <v>1</v>
      </c>
      <c r="Q85" s="15">
        <f t="shared" si="33"/>
        <v>309.61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309.61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277.61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277.61</v>
      </c>
      <c r="AT85" s="8">
        <v>10</v>
      </c>
      <c r="AU85" s="8">
        <v>30.8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0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10</v>
      </c>
      <c r="BM85" s="8">
        <f t="shared" si="54"/>
        <v>30.8</v>
      </c>
      <c r="BN85" s="8">
        <f t="shared" si="55"/>
        <v>0</v>
      </c>
      <c r="BO85" s="8">
        <f t="shared" si="56"/>
        <v>32</v>
      </c>
      <c r="BP85" s="139">
        <f t="shared" si="57"/>
        <v>10</v>
      </c>
      <c r="BQ85" s="139">
        <f t="shared" si="58"/>
        <v>-1.1999999999999993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680</v>
      </c>
      <c r="G86" s="16">
        <f>'[3]12'!G88</f>
        <v>0</v>
      </c>
      <c r="H86" s="17">
        <f t="shared" si="59"/>
        <v>1000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288</v>
      </c>
      <c r="AT86" s="8">
        <v>0</v>
      </c>
      <c r="AU86" s="8">
        <v>30.8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0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0</v>
      </c>
      <c r="BM86" s="8">
        <f t="shared" si="54"/>
        <v>30.8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-1.1999999999999993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680</v>
      </c>
      <c r="G87" s="16">
        <f>'[3]12'!G89</f>
        <v>0</v>
      </c>
      <c r="H87" s="17">
        <f t="shared" si="59"/>
        <v>1000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10.39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10.39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227.61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227.61</v>
      </c>
      <c r="AT87" s="8">
        <v>10</v>
      </c>
      <c r="AU87" s="8">
        <v>30.8</v>
      </c>
      <c r="AW87" s="203">
        <v>10.39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10.39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10</v>
      </c>
      <c r="BM87" s="8">
        <f t="shared" si="54"/>
        <v>30.8</v>
      </c>
      <c r="BN87" s="8">
        <f t="shared" si="55"/>
        <v>10.39</v>
      </c>
      <c r="BO87" s="8">
        <f t="shared" si="56"/>
        <v>32</v>
      </c>
      <c r="BP87" s="139">
        <f t="shared" si="57"/>
        <v>-0.39000000000000057</v>
      </c>
      <c r="BQ87" s="139">
        <f t="shared" si="58"/>
        <v>-1.1999999999999993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680</v>
      </c>
      <c r="G88" s="16">
        <f>'[3]12'!G90</f>
        <v>0</v>
      </c>
      <c r="H88" s="17">
        <f t="shared" si="59"/>
        <v>1000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10.39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10.39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227.61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227.61</v>
      </c>
      <c r="AT88" s="8">
        <v>10</v>
      </c>
      <c r="AU88" s="8">
        <v>30.8</v>
      </c>
      <c r="AW88" s="203">
        <v>10.39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10.39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10</v>
      </c>
      <c r="BM88" s="8">
        <f t="shared" si="54"/>
        <v>30.8</v>
      </c>
      <c r="BN88" s="8">
        <f t="shared" si="55"/>
        <v>10.39</v>
      </c>
      <c r="BO88" s="8">
        <f t="shared" si="56"/>
        <v>32</v>
      </c>
      <c r="BP88" s="139">
        <f t="shared" si="57"/>
        <v>-0.39000000000000057</v>
      </c>
      <c r="BQ88" s="139">
        <f t="shared" si="58"/>
        <v>-1.1999999999999993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680</v>
      </c>
      <c r="G89" s="16">
        <f>'[3]12'!G91</f>
        <v>0</v>
      </c>
      <c r="H89" s="17">
        <f t="shared" si="59"/>
        <v>1000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26.34</v>
      </c>
      <c r="AE89" s="8">
        <f t="shared" si="43"/>
        <v>26.34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26.34</v>
      </c>
      <c r="AL89" s="8">
        <f t="shared" si="35"/>
        <v>217.32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217.32</v>
      </c>
      <c r="AT89" s="8">
        <v>24.26</v>
      </c>
      <c r="AU89" s="8">
        <v>30.8</v>
      </c>
      <c r="AW89" s="203">
        <v>26.34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26.34</v>
      </c>
      <c r="BD89" s="203">
        <v>26.34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26.34</v>
      </c>
      <c r="BL89" s="8">
        <f t="shared" si="53"/>
        <v>24.26</v>
      </c>
      <c r="BM89" s="8">
        <f t="shared" si="54"/>
        <v>30.8</v>
      </c>
      <c r="BN89" s="8">
        <f t="shared" si="55"/>
        <v>26.34</v>
      </c>
      <c r="BO89" s="8">
        <f t="shared" si="56"/>
        <v>26.34</v>
      </c>
      <c r="BP89" s="139">
        <f t="shared" si="57"/>
        <v>-2.0799999999999983</v>
      </c>
      <c r="BQ89" s="139">
        <f t="shared" si="58"/>
        <v>4.4600000000000009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680</v>
      </c>
      <c r="G90" s="16">
        <f>'[3]12'!G92</f>
        <v>0</v>
      </c>
      <c r="H90" s="17">
        <f t="shared" si="59"/>
        <v>1000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26.34</v>
      </c>
      <c r="AE90" s="8">
        <f t="shared" si="43"/>
        <v>26.34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26.34</v>
      </c>
      <c r="AL90" s="8">
        <f t="shared" si="35"/>
        <v>217.32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217.32</v>
      </c>
      <c r="AT90" s="8">
        <v>24.26</v>
      </c>
      <c r="AU90" s="8">
        <v>30.8</v>
      </c>
      <c r="AW90" s="203">
        <v>26.34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26.34</v>
      </c>
      <c r="BD90" s="203">
        <v>26.34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26.34</v>
      </c>
      <c r="BL90" s="8">
        <f t="shared" si="53"/>
        <v>24.26</v>
      </c>
      <c r="BM90" s="8">
        <f t="shared" si="54"/>
        <v>30.8</v>
      </c>
      <c r="BN90" s="8">
        <f t="shared" si="55"/>
        <v>26.34</v>
      </c>
      <c r="BO90" s="8">
        <f t="shared" si="56"/>
        <v>26.34</v>
      </c>
      <c r="BP90" s="139">
        <f t="shared" si="57"/>
        <v>-2.0799999999999983</v>
      </c>
      <c r="BQ90" s="139">
        <f t="shared" si="58"/>
        <v>4.4600000000000009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680</v>
      </c>
      <c r="G91" s="16">
        <f>'[3]12'!G93</f>
        <v>0</v>
      </c>
      <c r="H91" s="17">
        <f t="shared" si="59"/>
        <v>1000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26.34</v>
      </c>
      <c r="AE91" s="8">
        <f t="shared" si="43"/>
        <v>26.34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26.34</v>
      </c>
      <c r="AL91" s="8">
        <f t="shared" si="35"/>
        <v>217.32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217.32</v>
      </c>
      <c r="AT91" s="8">
        <v>24.26</v>
      </c>
      <c r="AU91" s="8">
        <v>30.8</v>
      </c>
      <c r="AW91" s="203">
        <v>26.34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26.34</v>
      </c>
      <c r="BD91" s="203">
        <v>26.34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26.34</v>
      </c>
      <c r="BL91" s="8">
        <f t="shared" si="53"/>
        <v>24.26</v>
      </c>
      <c r="BM91" s="8">
        <f t="shared" si="54"/>
        <v>30.8</v>
      </c>
      <c r="BN91" s="8">
        <f t="shared" si="55"/>
        <v>26.34</v>
      </c>
      <c r="BO91" s="8">
        <f t="shared" si="56"/>
        <v>26.34</v>
      </c>
      <c r="BP91" s="139">
        <f t="shared" si="57"/>
        <v>-2.0799999999999983</v>
      </c>
      <c r="BQ91" s="139">
        <f t="shared" si="58"/>
        <v>4.4600000000000009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680</v>
      </c>
      <c r="G92" s="16">
        <f>'[3]12'!G94</f>
        <v>0</v>
      </c>
      <c r="H92" s="17">
        <f t="shared" si="59"/>
        <v>1000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26.34</v>
      </c>
      <c r="AE92" s="8">
        <f t="shared" si="43"/>
        <v>26.34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26.34</v>
      </c>
      <c r="AL92" s="8">
        <f t="shared" si="35"/>
        <v>217.32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217.32</v>
      </c>
      <c r="AT92" s="8">
        <v>24.26</v>
      </c>
      <c r="AU92" s="8">
        <v>30.8</v>
      </c>
      <c r="AW92" s="203">
        <v>26.34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26.34</v>
      </c>
      <c r="BD92" s="203">
        <v>26.34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26.34</v>
      </c>
      <c r="BL92" s="8">
        <f t="shared" si="53"/>
        <v>24.26</v>
      </c>
      <c r="BM92" s="8">
        <f t="shared" si="54"/>
        <v>30.8</v>
      </c>
      <c r="BN92" s="8">
        <f t="shared" si="55"/>
        <v>26.34</v>
      </c>
      <c r="BO92" s="8">
        <f t="shared" si="56"/>
        <v>26.34</v>
      </c>
      <c r="BP92" s="139">
        <f t="shared" si="57"/>
        <v>-2.0799999999999983</v>
      </c>
      <c r="BQ92" s="139">
        <f t="shared" si="58"/>
        <v>4.4600000000000009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680</v>
      </c>
      <c r="G93" s="16">
        <f>'[3]12'!G95</f>
        <v>0</v>
      </c>
      <c r="H93" s="17">
        <f t="shared" si="59"/>
        <v>1000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26.34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26.34</v>
      </c>
      <c r="AE93" s="8">
        <f t="shared" si="43"/>
        <v>26.34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26.34</v>
      </c>
      <c r="AL93" s="8">
        <f t="shared" si="35"/>
        <v>217.32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217.32</v>
      </c>
      <c r="AT93" s="8">
        <v>24.26</v>
      </c>
      <c r="AU93" s="8">
        <v>25.35</v>
      </c>
      <c r="AW93" s="203">
        <v>26.34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26.34</v>
      </c>
      <c r="BD93" s="203">
        <v>26.34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26.34</v>
      </c>
      <c r="BL93" s="8">
        <f t="shared" si="53"/>
        <v>24.26</v>
      </c>
      <c r="BM93" s="8">
        <f t="shared" si="54"/>
        <v>25.35</v>
      </c>
      <c r="BN93" s="8">
        <f t="shared" si="55"/>
        <v>26.34</v>
      </c>
      <c r="BO93" s="8">
        <f t="shared" si="56"/>
        <v>26.34</v>
      </c>
      <c r="BP93" s="139">
        <f t="shared" si="57"/>
        <v>-2.0799999999999983</v>
      </c>
      <c r="BQ93" s="139">
        <f t="shared" si="58"/>
        <v>-0.98999999999999844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680</v>
      </c>
      <c r="G94" s="16">
        <f>'[3]12'!G96</f>
        <v>0</v>
      </c>
      <c r="H94" s="17">
        <f t="shared" si="59"/>
        <v>1000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26.34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26.34</v>
      </c>
      <c r="AE94" s="8">
        <f t="shared" si="43"/>
        <v>26.34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26.34</v>
      </c>
      <c r="AL94" s="8">
        <f t="shared" si="35"/>
        <v>217.32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217.32</v>
      </c>
      <c r="AT94" s="8">
        <v>24.26</v>
      </c>
      <c r="AU94" s="8">
        <v>25.35</v>
      </c>
      <c r="AW94" s="203">
        <v>26.34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26.34</v>
      </c>
      <c r="BD94" s="203">
        <v>26.34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26.34</v>
      </c>
      <c r="BL94" s="8">
        <f t="shared" si="53"/>
        <v>24.26</v>
      </c>
      <c r="BM94" s="8">
        <f t="shared" si="54"/>
        <v>25.35</v>
      </c>
      <c r="BN94" s="8">
        <f t="shared" si="55"/>
        <v>26.34</v>
      </c>
      <c r="BO94" s="8">
        <f t="shared" si="56"/>
        <v>26.34</v>
      </c>
      <c r="BP94" s="139">
        <f t="shared" si="57"/>
        <v>-2.0799999999999983</v>
      </c>
      <c r="BQ94" s="139">
        <f t="shared" si="58"/>
        <v>-0.98999999999999844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680</v>
      </c>
      <c r="G95" s="16">
        <f>'[3]12'!G97</f>
        <v>0</v>
      </c>
      <c r="H95" s="17">
        <f t="shared" si="59"/>
        <v>1000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26.34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26.34</v>
      </c>
      <c r="AE95" s="8">
        <f t="shared" si="43"/>
        <v>26.34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26.34</v>
      </c>
      <c r="AL95" s="8">
        <f t="shared" si="35"/>
        <v>217.32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217.32</v>
      </c>
      <c r="AT95" s="8">
        <v>24.26</v>
      </c>
      <c r="AU95" s="8">
        <v>25.35</v>
      </c>
      <c r="AW95" s="203">
        <v>26.34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26.34</v>
      </c>
      <c r="BD95" s="203">
        <v>26.34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26.34</v>
      </c>
      <c r="BL95" s="8">
        <f t="shared" si="53"/>
        <v>24.26</v>
      </c>
      <c r="BM95" s="8">
        <f t="shared" si="54"/>
        <v>25.35</v>
      </c>
      <c r="BN95" s="8">
        <f t="shared" si="55"/>
        <v>26.34</v>
      </c>
      <c r="BO95" s="8">
        <f t="shared" si="56"/>
        <v>26.34</v>
      </c>
      <c r="BP95" s="139">
        <f t="shared" si="57"/>
        <v>-2.0799999999999983</v>
      </c>
      <c r="BQ95" s="139">
        <f t="shared" si="58"/>
        <v>-0.98999999999999844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680</v>
      </c>
      <c r="G96" s="16">
        <f>'[3]12'!G98</f>
        <v>0</v>
      </c>
      <c r="H96" s="17">
        <f t="shared" si="59"/>
        <v>1000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26.34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26.34</v>
      </c>
      <c r="AE96" s="8">
        <f t="shared" si="43"/>
        <v>26.34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26.34</v>
      </c>
      <c r="AL96" s="8">
        <f t="shared" si="35"/>
        <v>217.32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217.32</v>
      </c>
      <c r="AT96" s="8">
        <v>24.26</v>
      </c>
      <c r="AU96" s="8">
        <v>25.35</v>
      </c>
      <c r="AW96" s="203">
        <v>26.34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26.34</v>
      </c>
      <c r="BD96" s="203">
        <v>26.34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26.34</v>
      </c>
      <c r="BL96" s="8">
        <f t="shared" si="53"/>
        <v>24.26</v>
      </c>
      <c r="BM96" s="8">
        <f t="shared" si="54"/>
        <v>25.35</v>
      </c>
      <c r="BN96" s="8">
        <f t="shared" si="55"/>
        <v>26.34</v>
      </c>
      <c r="BO96" s="8">
        <f t="shared" si="56"/>
        <v>26.34</v>
      </c>
      <c r="BP96" s="139">
        <f t="shared" si="57"/>
        <v>-2.0799999999999983</v>
      </c>
      <c r="BQ96" s="139">
        <f t="shared" si="58"/>
        <v>-0.98999999999999844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680</v>
      </c>
      <c r="G97" s="16">
        <f>'[3]12'!G99</f>
        <v>0</v>
      </c>
      <c r="H97" s="17">
        <f t="shared" si="59"/>
        <v>1000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26.34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26.34</v>
      </c>
      <c r="AE97" s="8">
        <f t="shared" si="43"/>
        <v>26.34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26.34</v>
      </c>
      <c r="AL97" s="8">
        <f t="shared" si="35"/>
        <v>217.32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217.32</v>
      </c>
      <c r="AT97" s="8">
        <v>24.26</v>
      </c>
      <c r="AU97" s="8">
        <v>25.35</v>
      </c>
      <c r="AW97" s="203">
        <v>26.34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26.34</v>
      </c>
      <c r="BD97" s="203">
        <v>26.34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26.34</v>
      </c>
      <c r="BL97" s="8">
        <f t="shared" si="53"/>
        <v>24.26</v>
      </c>
      <c r="BM97" s="8">
        <f t="shared" si="54"/>
        <v>25.35</v>
      </c>
      <c r="BN97" s="8">
        <f t="shared" si="55"/>
        <v>26.34</v>
      </c>
      <c r="BO97" s="8">
        <f t="shared" si="56"/>
        <v>26.34</v>
      </c>
      <c r="BP97" s="139">
        <f t="shared" si="57"/>
        <v>-2.0799999999999983</v>
      </c>
      <c r="BQ97" s="139">
        <f t="shared" si="58"/>
        <v>-0.98999999999999844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680</v>
      </c>
      <c r="G98" s="16">
        <f>'[3]12'!G100</f>
        <v>0</v>
      </c>
      <c r="H98" s="17">
        <f t="shared" si="59"/>
        <v>1000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26.34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26.34</v>
      </c>
      <c r="AE98" s="8">
        <f t="shared" si="43"/>
        <v>26.34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26.34</v>
      </c>
      <c r="AL98" s="8">
        <f t="shared" si="35"/>
        <v>217.32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217.32</v>
      </c>
      <c r="AT98" s="8">
        <v>24.26</v>
      </c>
      <c r="AU98" s="8">
        <v>25.35</v>
      </c>
      <c r="AW98" s="203">
        <v>26.34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26.34</v>
      </c>
      <c r="BD98" s="203">
        <v>26.34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26.34</v>
      </c>
      <c r="BL98" s="8">
        <f t="shared" si="53"/>
        <v>24.26</v>
      </c>
      <c r="BM98" s="8">
        <f t="shared" si="54"/>
        <v>25.35</v>
      </c>
      <c r="BN98" s="8">
        <f t="shared" si="55"/>
        <v>26.34</v>
      </c>
      <c r="BO98" s="8">
        <f t="shared" si="56"/>
        <v>26.34</v>
      </c>
      <c r="BP98" s="139">
        <f t="shared" si="57"/>
        <v>-2.0799999999999983</v>
      </c>
      <c r="BQ98" s="139">
        <f t="shared" si="58"/>
        <v>-0.98999999999999844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20.454999999999998</v>
      </c>
      <c r="G99" s="15">
        <f t="shared" si="62"/>
        <v>0</v>
      </c>
      <c r="H99" s="15">
        <f t="shared" si="62"/>
        <v>28.135000000000002</v>
      </c>
      <c r="I99" s="15">
        <f t="shared" si="62"/>
        <v>6.6192370000000009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6.6192370000000009</v>
      </c>
      <c r="P99" s="15">
        <f t="shared" si="62"/>
        <v>2.4E-2</v>
      </c>
      <c r="Q99" s="15">
        <f t="shared" si="62"/>
        <v>6.6192370000000009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6.6192370000000009</v>
      </c>
      <c r="X99" s="15">
        <f t="shared" si="62"/>
        <v>0.46365000000000012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0.46365000000000012</v>
      </c>
      <c r="AE99" s="15">
        <f t="shared" si="62"/>
        <v>0.65028500000000033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0.65028500000000033</v>
      </c>
      <c r="AL99" s="15">
        <f t="shared" si="62"/>
        <v>5.5053019999999968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5.5053019999999968</v>
      </c>
      <c r="AS99" s="15">
        <f t="shared" si="62"/>
        <v>0</v>
      </c>
      <c r="AT99" s="15">
        <f t="shared" si="62"/>
        <v>0.44890500000000005</v>
      </c>
      <c r="AU99" s="15">
        <f t="shared" si="62"/>
        <v>0.63232000000000044</v>
      </c>
      <c r="AV99" s="15">
        <f t="shared" si="62"/>
        <v>0</v>
      </c>
      <c r="AW99" s="15">
        <f t="shared" si="62"/>
        <v>0.46365000000000012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0.46365000000000012</v>
      </c>
      <c r="BD99" s="15">
        <f t="shared" si="62"/>
        <v>0.65028500000000033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0.65028500000000033</v>
      </c>
      <c r="BK99" s="15"/>
      <c r="BL99" s="15">
        <f t="shared" si="63"/>
        <v>0.44890500000000005</v>
      </c>
      <c r="BM99" s="15">
        <f t="shared" si="63"/>
        <v>0.63232000000000044</v>
      </c>
      <c r="BN99" s="15">
        <f t="shared" si="63"/>
        <v>0.46365000000000012</v>
      </c>
      <c r="BO99" s="15">
        <f t="shared" si="63"/>
        <v>0.65028500000000033</v>
      </c>
      <c r="BP99" s="15">
        <f t="shared" si="63"/>
        <v>-1.4745000000000025E-2</v>
      </c>
      <c r="BQ99" s="15">
        <f t="shared" si="63"/>
        <v>-1.7965000000000012E-2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218.26</v>
      </c>
      <c r="E3">
        <f>BAWANA!AM3</f>
        <v>0</v>
      </c>
      <c r="F3">
        <f>(B3+C3)*0.8</f>
        <v>256</v>
      </c>
      <c r="G3">
        <f>(D3+E3)</f>
        <v>218.26</v>
      </c>
      <c r="H3" s="112"/>
      <c r="I3">
        <f>BRPL_EOD!AI3+BRPL_EOD!AJ3</f>
        <v>84</v>
      </c>
      <c r="J3">
        <f>BYPL_EOD!AI3+BYPL_EOD!AJ3</f>
        <v>50</v>
      </c>
      <c r="K3">
        <f>MES_EOD!AI3+MES_EOD!AJ3</f>
        <v>5</v>
      </c>
      <c r="L3">
        <f>NDMC_EOD!AI3+NDMC_EOD!AJ3</f>
        <v>23</v>
      </c>
      <c r="M3">
        <f>TPDDL_EOD!AI3+TPDDL_EOD!AJ3</f>
        <v>56.27</v>
      </c>
      <c r="N3">
        <f t="shared" ref="N3:N66" si="0">SUM(I3:M3)</f>
        <v>218.27</v>
      </c>
      <c r="O3" s="112">
        <f t="shared" ref="O3:O66" si="1">G3-N3</f>
        <v>-1.0000000000019327E-2</v>
      </c>
      <c r="P3">
        <v>83.996151555413007</v>
      </c>
      <c r="Q3">
        <v>49.997709259174414</v>
      </c>
      <c r="R3">
        <v>4.9997709259174412</v>
      </c>
      <c r="S3">
        <v>22.998946259220229</v>
      </c>
      <c r="T3">
        <v>56.267422000274884</v>
      </c>
      <c r="U3" s="114">
        <f t="shared" ref="U3:U66" si="2">SUM(P3:T3)</f>
        <v>218.25999999999996</v>
      </c>
      <c r="V3" s="112">
        <f t="shared" ref="V3:V66" si="3">G3-U3</f>
        <v>0</v>
      </c>
      <c r="Y3">
        <f>BAWANA!AW3+BAWANA!AX3</f>
        <v>25.87</v>
      </c>
      <c r="Z3">
        <f>BAWANA!BD3+BAWANA!BE3</f>
        <v>25.87</v>
      </c>
      <c r="AA3">
        <f>BAWANA!X3+BAWANA!Y3</f>
        <v>25.87</v>
      </c>
      <c r="AB3">
        <f>BAWANA!AE3+BAWANA!AF3</f>
        <v>25.87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218.26</v>
      </c>
      <c r="E4">
        <f>BAWANA!AM4</f>
        <v>0</v>
      </c>
      <c r="F4">
        <f t="shared" ref="F4:F67" si="4">(B4+C4)*0.8</f>
        <v>256</v>
      </c>
      <c r="G4">
        <f t="shared" ref="G4:G67" si="5">(D4+E4)</f>
        <v>218.26</v>
      </c>
      <c r="H4" s="112"/>
      <c r="I4">
        <f>BRPL_EOD!AI4+BRPL_EOD!AJ4</f>
        <v>84</v>
      </c>
      <c r="J4">
        <f>BYPL_EOD!AI4+BYPL_EOD!AJ4</f>
        <v>50</v>
      </c>
      <c r="K4">
        <f>MES_EOD!AI4+MES_EOD!AJ4</f>
        <v>5</v>
      </c>
      <c r="L4">
        <f>NDMC_EOD!AI4+NDMC_EOD!AJ4</f>
        <v>23</v>
      </c>
      <c r="M4">
        <f>TPDDL_EOD!AI4+TPDDL_EOD!AJ4</f>
        <v>56.27</v>
      </c>
      <c r="N4">
        <f t="shared" si="0"/>
        <v>218.27</v>
      </c>
      <c r="O4" s="112">
        <f t="shared" si="1"/>
        <v>-1.0000000000019327E-2</v>
      </c>
      <c r="P4">
        <v>83.996151555413007</v>
      </c>
      <c r="Q4">
        <v>49.997709259174414</v>
      </c>
      <c r="R4">
        <v>4.9997709259174412</v>
      </c>
      <c r="S4">
        <v>22.998946259220229</v>
      </c>
      <c r="T4">
        <v>56.267422000274884</v>
      </c>
      <c r="U4" s="114">
        <f t="shared" si="2"/>
        <v>218.25999999999996</v>
      </c>
      <c r="V4" s="112">
        <f t="shared" si="3"/>
        <v>0</v>
      </c>
      <c r="Y4">
        <f>BAWANA!AW4+BAWANA!AX4</f>
        <v>25.87</v>
      </c>
      <c r="Z4">
        <f>BAWANA!BD4+BAWANA!BE4</f>
        <v>25.87</v>
      </c>
      <c r="AA4">
        <f>BAWANA!X4+BAWANA!Y4</f>
        <v>25.87</v>
      </c>
      <c r="AB4">
        <f>BAWANA!AE4+BAWANA!AF4</f>
        <v>25.87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218.26</v>
      </c>
      <c r="E5">
        <f>BAWANA!AM5</f>
        <v>0</v>
      </c>
      <c r="F5">
        <f t="shared" si="4"/>
        <v>256</v>
      </c>
      <c r="G5">
        <f t="shared" si="5"/>
        <v>218.26</v>
      </c>
      <c r="H5" s="112"/>
      <c r="I5">
        <f>BRPL_EOD!AI5+BRPL_EOD!AJ5</f>
        <v>84</v>
      </c>
      <c r="J5">
        <f>BYPL_EOD!AI5+BYPL_EOD!AJ5</f>
        <v>50</v>
      </c>
      <c r="K5">
        <f>MES_EOD!AI5+MES_EOD!AJ5</f>
        <v>5</v>
      </c>
      <c r="L5">
        <f>NDMC_EOD!AI5+NDMC_EOD!AJ5</f>
        <v>23</v>
      </c>
      <c r="M5">
        <f>TPDDL_EOD!AI5+TPDDL_EOD!AJ5</f>
        <v>56.27</v>
      </c>
      <c r="N5">
        <f t="shared" si="0"/>
        <v>218.27</v>
      </c>
      <c r="O5" s="112">
        <f t="shared" si="1"/>
        <v>-1.0000000000019327E-2</v>
      </c>
      <c r="P5">
        <v>83.996151555413007</v>
      </c>
      <c r="Q5">
        <v>49.997709259174414</v>
      </c>
      <c r="R5">
        <v>4.9997709259174412</v>
      </c>
      <c r="S5">
        <v>22.998946259220229</v>
      </c>
      <c r="T5">
        <v>56.267422000274884</v>
      </c>
      <c r="U5" s="114">
        <f t="shared" si="2"/>
        <v>218.25999999999996</v>
      </c>
      <c r="V5" s="112">
        <f t="shared" si="3"/>
        <v>0</v>
      </c>
      <c r="Y5">
        <f>BAWANA!AW5+BAWANA!AX5</f>
        <v>25.87</v>
      </c>
      <c r="Z5">
        <f>BAWANA!BD5+BAWANA!BE5</f>
        <v>25.87</v>
      </c>
      <c r="AA5">
        <f>BAWANA!X5+BAWANA!Y5</f>
        <v>25.87</v>
      </c>
      <c r="AB5">
        <f>BAWANA!AE5+BAWANA!AF5</f>
        <v>25.87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218.26</v>
      </c>
      <c r="E6">
        <f>BAWANA!AM6</f>
        <v>0</v>
      </c>
      <c r="F6">
        <f t="shared" si="4"/>
        <v>256</v>
      </c>
      <c r="G6">
        <f t="shared" si="5"/>
        <v>218.26</v>
      </c>
      <c r="H6" s="112"/>
      <c r="I6">
        <f>BRPL_EOD!AI6+BRPL_EOD!AJ6</f>
        <v>84</v>
      </c>
      <c r="J6">
        <f>BYPL_EOD!AI6+BYPL_EOD!AJ6</f>
        <v>50</v>
      </c>
      <c r="K6">
        <f>MES_EOD!AI6+MES_EOD!AJ6</f>
        <v>5</v>
      </c>
      <c r="L6">
        <f>NDMC_EOD!AI6+NDMC_EOD!AJ6</f>
        <v>23</v>
      </c>
      <c r="M6">
        <f>TPDDL_EOD!AI6+TPDDL_EOD!AJ6</f>
        <v>56.27</v>
      </c>
      <c r="N6">
        <f t="shared" si="0"/>
        <v>218.27</v>
      </c>
      <c r="O6" s="112">
        <f t="shared" si="1"/>
        <v>-1.0000000000019327E-2</v>
      </c>
      <c r="P6">
        <v>83.996151555413007</v>
      </c>
      <c r="Q6">
        <v>49.997709259174414</v>
      </c>
      <c r="R6">
        <v>4.9997709259174412</v>
      </c>
      <c r="S6">
        <v>22.998946259220229</v>
      </c>
      <c r="T6">
        <v>56.267422000274884</v>
      </c>
      <c r="U6" s="114">
        <f t="shared" si="2"/>
        <v>218.25999999999996</v>
      </c>
      <c r="V6" s="112">
        <f t="shared" si="3"/>
        <v>0</v>
      </c>
      <c r="Y6">
        <f>BAWANA!AW6+BAWANA!AX6</f>
        <v>25.87</v>
      </c>
      <c r="Z6">
        <f>BAWANA!BD6+BAWANA!BE6</f>
        <v>25.87</v>
      </c>
      <c r="AA6">
        <f>BAWANA!X6+BAWANA!Y6</f>
        <v>25.87</v>
      </c>
      <c r="AB6">
        <f>BAWANA!AE6+BAWANA!AF6</f>
        <v>25.87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218.26</v>
      </c>
      <c r="E7">
        <f>BAWANA!AM7</f>
        <v>0</v>
      </c>
      <c r="F7">
        <f t="shared" si="4"/>
        <v>256</v>
      </c>
      <c r="G7">
        <f t="shared" si="5"/>
        <v>218.26</v>
      </c>
      <c r="H7" s="112"/>
      <c r="I7">
        <f>BRPL_EOD!AI7+BRPL_EOD!AJ7</f>
        <v>84</v>
      </c>
      <c r="J7">
        <f>BYPL_EOD!AI7+BYPL_EOD!AJ7</f>
        <v>50</v>
      </c>
      <c r="K7">
        <f>MES_EOD!AI7+MES_EOD!AJ7</f>
        <v>5</v>
      </c>
      <c r="L7">
        <f>NDMC_EOD!AI7+NDMC_EOD!AJ7</f>
        <v>23</v>
      </c>
      <c r="M7">
        <f>TPDDL_EOD!AI7+TPDDL_EOD!AJ7</f>
        <v>56.27</v>
      </c>
      <c r="N7">
        <f t="shared" si="0"/>
        <v>218.27</v>
      </c>
      <c r="O7" s="112">
        <f t="shared" si="1"/>
        <v>-1.0000000000019327E-2</v>
      </c>
      <c r="P7">
        <v>83.996151555413007</v>
      </c>
      <c r="Q7">
        <v>49.997709259174414</v>
      </c>
      <c r="R7">
        <v>4.9997709259174412</v>
      </c>
      <c r="S7">
        <v>22.998946259220229</v>
      </c>
      <c r="T7">
        <v>56.267422000274884</v>
      </c>
      <c r="U7" s="114">
        <f t="shared" si="2"/>
        <v>218.25999999999996</v>
      </c>
      <c r="V7" s="112">
        <f t="shared" si="3"/>
        <v>0</v>
      </c>
      <c r="Y7">
        <f>BAWANA!AW7+BAWANA!AX7</f>
        <v>25.87</v>
      </c>
      <c r="Z7">
        <f>BAWANA!BD7+BAWANA!BE7</f>
        <v>25.87</v>
      </c>
      <c r="AA7">
        <f>BAWANA!X7+BAWANA!Y7</f>
        <v>25.87</v>
      </c>
      <c r="AB7">
        <f>BAWANA!AE7+BAWANA!AF7</f>
        <v>25.87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218.26</v>
      </c>
      <c r="E8">
        <f>BAWANA!AM8</f>
        <v>0</v>
      </c>
      <c r="F8">
        <f t="shared" si="4"/>
        <v>256</v>
      </c>
      <c r="G8">
        <f t="shared" si="5"/>
        <v>218.26</v>
      </c>
      <c r="H8" s="112"/>
      <c r="I8">
        <f>BRPL_EOD!AI8+BRPL_EOD!AJ8</f>
        <v>84</v>
      </c>
      <c r="J8">
        <f>BYPL_EOD!AI8+BYPL_EOD!AJ8</f>
        <v>50</v>
      </c>
      <c r="K8">
        <f>MES_EOD!AI8+MES_EOD!AJ8</f>
        <v>5</v>
      </c>
      <c r="L8">
        <f>NDMC_EOD!AI8+NDMC_EOD!AJ8</f>
        <v>23</v>
      </c>
      <c r="M8">
        <f>TPDDL_EOD!AI8+TPDDL_EOD!AJ8</f>
        <v>56.27</v>
      </c>
      <c r="N8">
        <f t="shared" si="0"/>
        <v>218.27</v>
      </c>
      <c r="O8" s="112">
        <f t="shared" si="1"/>
        <v>-1.0000000000019327E-2</v>
      </c>
      <c r="P8">
        <v>83.996151555413007</v>
      </c>
      <c r="Q8">
        <v>49.997709259174414</v>
      </c>
      <c r="R8">
        <v>4.9997709259174412</v>
      </c>
      <c r="S8">
        <v>22.998946259220229</v>
      </c>
      <c r="T8">
        <v>56.267422000274884</v>
      </c>
      <c r="U8" s="114">
        <f t="shared" si="2"/>
        <v>218.25999999999996</v>
      </c>
      <c r="V8" s="112">
        <f t="shared" si="3"/>
        <v>0</v>
      </c>
      <c r="Y8">
        <f>BAWANA!AW8+BAWANA!AX8</f>
        <v>25.87</v>
      </c>
      <c r="Z8">
        <f>BAWANA!BD8+BAWANA!BE8</f>
        <v>25.87</v>
      </c>
      <c r="AA8">
        <f>BAWANA!X8+BAWANA!Y8</f>
        <v>25.87</v>
      </c>
      <c r="AB8">
        <f>BAWANA!AE8+BAWANA!AF8</f>
        <v>25.87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218.26</v>
      </c>
      <c r="E9">
        <f>BAWANA!AM9</f>
        <v>0</v>
      </c>
      <c r="F9">
        <f t="shared" si="4"/>
        <v>256</v>
      </c>
      <c r="G9">
        <f t="shared" si="5"/>
        <v>218.26</v>
      </c>
      <c r="H9" s="112"/>
      <c r="I9">
        <f>BRPL_EOD!AI9+BRPL_EOD!AJ9</f>
        <v>84</v>
      </c>
      <c r="J9">
        <f>BYPL_EOD!AI9+BYPL_EOD!AJ9</f>
        <v>50</v>
      </c>
      <c r="K9">
        <f>MES_EOD!AI9+MES_EOD!AJ9</f>
        <v>5</v>
      </c>
      <c r="L9">
        <f>NDMC_EOD!AI9+NDMC_EOD!AJ9</f>
        <v>23</v>
      </c>
      <c r="M9">
        <f>TPDDL_EOD!AI9+TPDDL_EOD!AJ9</f>
        <v>56.27</v>
      </c>
      <c r="N9">
        <f t="shared" si="0"/>
        <v>218.27</v>
      </c>
      <c r="O9" s="112">
        <f t="shared" si="1"/>
        <v>-1.0000000000019327E-2</v>
      </c>
      <c r="P9">
        <v>83.996151555413007</v>
      </c>
      <c r="Q9">
        <v>49.997709259174414</v>
      </c>
      <c r="R9">
        <v>4.9997709259174412</v>
      </c>
      <c r="S9">
        <v>22.998946259220229</v>
      </c>
      <c r="T9">
        <v>56.267422000274884</v>
      </c>
      <c r="U9" s="114">
        <f t="shared" si="2"/>
        <v>218.25999999999996</v>
      </c>
      <c r="V9" s="112">
        <f t="shared" si="3"/>
        <v>0</v>
      </c>
      <c r="Y9">
        <f>BAWANA!AW9+BAWANA!AX9</f>
        <v>25.87</v>
      </c>
      <c r="Z9">
        <f>BAWANA!BD9+BAWANA!BE9</f>
        <v>25.87</v>
      </c>
      <c r="AA9">
        <f>BAWANA!X9+BAWANA!Y9</f>
        <v>25.87</v>
      </c>
      <c r="AB9">
        <f>BAWANA!AE9+BAWANA!AF9</f>
        <v>25.87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218.26</v>
      </c>
      <c r="E10">
        <f>BAWANA!AM10</f>
        <v>0</v>
      </c>
      <c r="F10">
        <f t="shared" si="4"/>
        <v>256</v>
      </c>
      <c r="G10">
        <f t="shared" si="5"/>
        <v>218.26</v>
      </c>
      <c r="H10" s="112"/>
      <c r="I10">
        <f>BRPL_EOD!AI10+BRPL_EOD!AJ10</f>
        <v>84</v>
      </c>
      <c r="J10">
        <f>BYPL_EOD!AI10+BYPL_EOD!AJ10</f>
        <v>50</v>
      </c>
      <c r="K10">
        <f>MES_EOD!AI10+MES_EOD!AJ10</f>
        <v>5</v>
      </c>
      <c r="L10">
        <f>NDMC_EOD!AI10+NDMC_EOD!AJ10</f>
        <v>23</v>
      </c>
      <c r="M10">
        <f>TPDDL_EOD!AI10+TPDDL_EOD!AJ10</f>
        <v>56.27</v>
      </c>
      <c r="N10">
        <f t="shared" si="0"/>
        <v>218.27</v>
      </c>
      <c r="O10" s="112">
        <f t="shared" si="1"/>
        <v>-1.0000000000019327E-2</v>
      </c>
      <c r="P10">
        <v>83.996151555413007</v>
      </c>
      <c r="Q10">
        <v>49.997709259174414</v>
      </c>
      <c r="R10">
        <v>4.9997709259174412</v>
      </c>
      <c r="S10">
        <v>22.998946259220229</v>
      </c>
      <c r="T10">
        <v>56.267422000274884</v>
      </c>
      <c r="U10" s="114">
        <f t="shared" si="2"/>
        <v>218.25999999999996</v>
      </c>
      <c r="V10" s="112">
        <f t="shared" si="3"/>
        <v>0</v>
      </c>
      <c r="Y10">
        <f>BAWANA!AW10+BAWANA!AX10</f>
        <v>25.87</v>
      </c>
      <c r="Z10">
        <f>BAWANA!BD10+BAWANA!BE10</f>
        <v>25.87</v>
      </c>
      <c r="AA10">
        <f>BAWANA!X10+BAWANA!Y10</f>
        <v>25.87</v>
      </c>
      <c r="AB10">
        <f>BAWANA!AE10+BAWANA!AF10</f>
        <v>25.87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218.26</v>
      </c>
      <c r="E11">
        <f>BAWANA!AM11</f>
        <v>0</v>
      </c>
      <c r="F11">
        <f t="shared" si="4"/>
        <v>256</v>
      </c>
      <c r="G11">
        <f t="shared" si="5"/>
        <v>218.26</v>
      </c>
      <c r="H11" s="112"/>
      <c r="I11">
        <f>BRPL_EOD!AI11+BRPL_EOD!AJ11</f>
        <v>84</v>
      </c>
      <c r="J11">
        <f>BYPL_EOD!AI11+BYPL_EOD!AJ11</f>
        <v>50</v>
      </c>
      <c r="K11">
        <f>MES_EOD!AI11+MES_EOD!AJ11</f>
        <v>5</v>
      </c>
      <c r="L11">
        <f>NDMC_EOD!AI11+NDMC_EOD!AJ11</f>
        <v>23</v>
      </c>
      <c r="M11">
        <f>TPDDL_EOD!AI11+TPDDL_EOD!AJ11</f>
        <v>56.27</v>
      </c>
      <c r="N11">
        <f t="shared" si="0"/>
        <v>218.27</v>
      </c>
      <c r="O11" s="112">
        <f t="shared" si="1"/>
        <v>-1.0000000000019327E-2</v>
      </c>
      <c r="P11">
        <v>83.996151555413007</v>
      </c>
      <c r="Q11">
        <v>49.997709259174414</v>
      </c>
      <c r="R11">
        <v>4.9997709259174412</v>
      </c>
      <c r="S11">
        <v>22.998946259220229</v>
      </c>
      <c r="T11">
        <v>56.267422000274884</v>
      </c>
      <c r="U11" s="114">
        <f t="shared" si="2"/>
        <v>218.25999999999996</v>
      </c>
      <c r="V11" s="112">
        <f t="shared" si="3"/>
        <v>0</v>
      </c>
      <c r="Y11">
        <f>BAWANA!AW11+BAWANA!AX11</f>
        <v>25.87</v>
      </c>
      <c r="Z11">
        <f>BAWANA!BD11+BAWANA!BE11</f>
        <v>25.87</v>
      </c>
      <c r="AA11">
        <f>BAWANA!X11+BAWANA!Y11</f>
        <v>25.87</v>
      </c>
      <c r="AB11">
        <f>BAWANA!AE11+BAWANA!AF11</f>
        <v>25.87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218.26</v>
      </c>
      <c r="E12">
        <f>BAWANA!AM12</f>
        <v>0</v>
      </c>
      <c r="F12">
        <f t="shared" si="4"/>
        <v>256</v>
      </c>
      <c r="G12">
        <f t="shared" si="5"/>
        <v>218.26</v>
      </c>
      <c r="H12" s="112"/>
      <c r="I12">
        <f>BRPL_EOD!AI12+BRPL_EOD!AJ12</f>
        <v>84</v>
      </c>
      <c r="J12">
        <f>BYPL_EOD!AI12+BYPL_EOD!AJ12</f>
        <v>50</v>
      </c>
      <c r="K12">
        <f>MES_EOD!AI12+MES_EOD!AJ12</f>
        <v>5</v>
      </c>
      <c r="L12">
        <f>NDMC_EOD!AI12+NDMC_EOD!AJ12</f>
        <v>23</v>
      </c>
      <c r="M12">
        <f>TPDDL_EOD!AI12+TPDDL_EOD!AJ12</f>
        <v>56.27</v>
      </c>
      <c r="N12">
        <f t="shared" si="0"/>
        <v>218.27</v>
      </c>
      <c r="O12" s="112">
        <f t="shared" si="1"/>
        <v>-1.0000000000019327E-2</v>
      </c>
      <c r="P12">
        <v>83.996151555413007</v>
      </c>
      <c r="Q12">
        <v>49.997709259174414</v>
      </c>
      <c r="R12">
        <v>4.9997709259174412</v>
      </c>
      <c r="S12">
        <v>22.998946259220229</v>
      </c>
      <c r="T12">
        <v>56.267422000274884</v>
      </c>
      <c r="U12" s="114">
        <f t="shared" si="2"/>
        <v>218.25999999999996</v>
      </c>
      <c r="V12" s="112">
        <f t="shared" si="3"/>
        <v>0</v>
      </c>
      <c r="Y12">
        <f>BAWANA!AW12+BAWANA!AX12</f>
        <v>25.87</v>
      </c>
      <c r="Z12">
        <f>BAWANA!BD12+BAWANA!BE12</f>
        <v>25.87</v>
      </c>
      <c r="AA12">
        <f>BAWANA!X12+BAWANA!Y12</f>
        <v>25.87</v>
      </c>
      <c r="AB12">
        <f>BAWANA!AE12+BAWANA!AF12</f>
        <v>25.87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218.26</v>
      </c>
      <c r="E13">
        <f>BAWANA!AM13</f>
        <v>0</v>
      </c>
      <c r="F13">
        <f t="shared" si="4"/>
        <v>256</v>
      </c>
      <c r="G13">
        <f t="shared" si="5"/>
        <v>218.26</v>
      </c>
      <c r="H13" s="112"/>
      <c r="I13">
        <f>BRPL_EOD!AI13+BRPL_EOD!AJ13</f>
        <v>84</v>
      </c>
      <c r="J13">
        <f>BYPL_EOD!AI13+BYPL_EOD!AJ13</f>
        <v>50</v>
      </c>
      <c r="K13">
        <f>MES_EOD!AI13+MES_EOD!AJ13</f>
        <v>5</v>
      </c>
      <c r="L13">
        <f>NDMC_EOD!AI13+NDMC_EOD!AJ13</f>
        <v>23</v>
      </c>
      <c r="M13">
        <f>TPDDL_EOD!AI13+TPDDL_EOD!AJ13</f>
        <v>56.27</v>
      </c>
      <c r="N13">
        <f t="shared" si="0"/>
        <v>218.27</v>
      </c>
      <c r="O13" s="112">
        <f t="shared" si="1"/>
        <v>-1.0000000000019327E-2</v>
      </c>
      <c r="P13">
        <v>83.996151555413007</v>
      </c>
      <c r="Q13">
        <v>49.997709259174414</v>
      </c>
      <c r="R13">
        <v>4.9997709259174412</v>
      </c>
      <c r="S13">
        <v>22.998946259220229</v>
      </c>
      <c r="T13">
        <v>56.267422000274884</v>
      </c>
      <c r="U13" s="114">
        <f t="shared" si="2"/>
        <v>218.25999999999996</v>
      </c>
      <c r="V13" s="112">
        <f t="shared" si="3"/>
        <v>0</v>
      </c>
      <c r="Y13">
        <f>BAWANA!AW13+BAWANA!AX13</f>
        <v>25.87</v>
      </c>
      <c r="Z13">
        <f>BAWANA!BD13+BAWANA!BE13</f>
        <v>25.87</v>
      </c>
      <c r="AA13">
        <f>BAWANA!X13+BAWANA!Y13</f>
        <v>25.87</v>
      </c>
      <c r="AB13">
        <f>BAWANA!AE13+BAWANA!AF13</f>
        <v>25.87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218.26</v>
      </c>
      <c r="E14">
        <f>BAWANA!AM14</f>
        <v>0</v>
      </c>
      <c r="F14">
        <f t="shared" si="4"/>
        <v>256</v>
      </c>
      <c r="G14">
        <f t="shared" si="5"/>
        <v>218.26</v>
      </c>
      <c r="H14" s="112"/>
      <c r="I14">
        <f>BRPL_EOD!AI14+BRPL_EOD!AJ14</f>
        <v>84</v>
      </c>
      <c r="J14">
        <f>BYPL_EOD!AI14+BYPL_EOD!AJ14</f>
        <v>50</v>
      </c>
      <c r="K14">
        <f>MES_EOD!AI14+MES_EOD!AJ14</f>
        <v>5</v>
      </c>
      <c r="L14">
        <f>NDMC_EOD!AI14+NDMC_EOD!AJ14</f>
        <v>23</v>
      </c>
      <c r="M14">
        <f>TPDDL_EOD!AI14+TPDDL_EOD!AJ14</f>
        <v>56.27</v>
      </c>
      <c r="N14">
        <f t="shared" si="0"/>
        <v>218.27</v>
      </c>
      <c r="O14" s="112">
        <f t="shared" si="1"/>
        <v>-1.0000000000019327E-2</v>
      </c>
      <c r="P14">
        <v>83.996151555413007</v>
      </c>
      <c r="Q14">
        <v>49.997709259174414</v>
      </c>
      <c r="R14">
        <v>4.9997709259174412</v>
      </c>
      <c r="S14">
        <v>22.998946259220229</v>
      </c>
      <c r="T14">
        <v>56.267422000274884</v>
      </c>
      <c r="U14" s="114">
        <f t="shared" si="2"/>
        <v>218.25999999999996</v>
      </c>
      <c r="V14" s="112">
        <f t="shared" si="3"/>
        <v>0</v>
      </c>
      <c r="Y14">
        <f>BAWANA!AW14+BAWANA!AX14</f>
        <v>25.87</v>
      </c>
      <c r="Z14">
        <f>BAWANA!BD14+BAWANA!BE14</f>
        <v>25.87</v>
      </c>
      <c r="AA14">
        <f>BAWANA!X14+BAWANA!Y14</f>
        <v>25.87</v>
      </c>
      <c r="AB14">
        <f>BAWANA!AE14+BAWANA!AF14</f>
        <v>25.87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218.26</v>
      </c>
      <c r="E15">
        <f>BAWANA!AM15</f>
        <v>0</v>
      </c>
      <c r="F15">
        <f t="shared" si="4"/>
        <v>256</v>
      </c>
      <c r="G15">
        <f t="shared" si="5"/>
        <v>218.26</v>
      </c>
      <c r="H15" s="112"/>
      <c r="I15">
        <f>BRPL_EOD!AI15+BRPL_EOD!AJ15</f>
        <v>84</v>
      </c>
      <c r="J15">
        <f>BYPL_EOD!AI15+BYPL_EOD!AJ15</f>
        <v>50</v>
      </c>
      <c r="K15">
        <f>MES_EOD!AI15+MES_EOD!AJ15</f>
        <v>5</v>
      </c>
      <c r="L15">
        <f>NDMC_EOD!AI15+NDMC_EOD!AJ15</f>
        <v>23</v>
      </c>
      <c r="M15">
        <f>TPDDL_EOD!AI15+TPDDL_EOD!AJ15</f>
        <v>56.27</v>
      </c>
      <c r="N15">
        <f t="shared" si="0"/>
        <v>218.27</v>
      </c>
      <c r="O15" s="112">
        <f t="shared" si="1"/>
        <v>-1.0000000000019327E-2</v>
      </c>
      <c r="P15">
        <v>83.996151555413007</v>
      </c>
      <c r="Q15">
        <v>49.997709259174414</v>
      </c>
      <c r="R15">
        <v>4.9997709259174412</v>
      </c>
      <c r="S15">
        <v>22.998946259220229</v>
      </c>
      <c r="T15">
        <v>56.267422000274884</v>
      </c>
      <c r="U15" s="114">
        <f t="shared" si="2"/>
        <v>218.25999999999996</v>
      </c>
      <c r="V15" s="112">
        <f t="shared" si="3"/>
        <v>0</v>
      </c>
      <c r="Y15">
        <f>BAWANA!AW15+BAWANA!AX15</f>
        <v>25.87</v>
      </c>
      <c r="Z15">
        <f>BAWANA!BD15+BAWANA!BE15</f>
        <v>25.87</v>
      </c>
      <c r="AA15">
        <f>BAWANA!X15+BAWANA!Y15</f>
        <v>25.87</v>
      </c>
      <c r="AB15">
        <f>BAWANA!AE15+BAWANA!AF15</f>
        <v>25.87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218.26</v>
      </c>
      <c r="E16">
        <f>BAWANA!AM16</f>
        <v>0</v>
      </c>
      <c r="F16">
        <f t="shared" si="4"/>
        <v>256</v>
      </c>
      <c r="G16">
        <f t="shared" si="5"/>
        <v>218.26</v>
      </c>
      <c r="H16" s="112"/>
      <c r="I16">
        <f>BRPL_EOD!AI16+BRPL_EOD!AJ16</f>
        <v>84</v>
      </c>
      <c r="J16">
        <f>BYPL_EOD!AI16+BYPL_EOD!AJ16</f>
        <v>50</v>
      </c>
      <c r="K16">
        <f>MES_EOD!AI16+MES_EOD!AJ16</f>
        <v>5</v>
      </c>
      <c r="L16">
        <f>NDMC_EOD!AI16+NDMC_EOD!AJ16</f>
        <v>23</v>
      </c>
      <c r="M16">
        <f>TPDDL_EOD!AI16+TPDDL_EOD!AJ16</f>
        <v>56.27</v>
      </c>
      <c r="N16">
        <f t="shared" si="0"/>
        <v>218.27</v>
      </c>
      <c r="O16" s="112">
        <f t="shared" si="1"/>
        <v>-1.0000000000019327E-2</v>
      </c>
      <c r="P16">
        <v>83.996151555413007</v>
      </c>
      <c r="Q16">
        <v>49.997709259174414</v>
      </c>
      <c r="R16">
        <v>4.9997709259174412</v>
      </c>
      <c r="S16">
        <v>22.998946259220229</v>
      </c>
      <c r="T16">
        <v>56.267422000274884</v>
      </c>
      <c r="U16" s="114">
        <f t="shared" si="2"/>
        <v>218.25999999999996</v>
      </c>
      <c r="V16" s="112">
        <f t="shared" si="3"/>
        <v>0</v>
      </c>
      <c r="Y16">
        <f>BAWANA!AW16+BAWANA!AX16</f>
        <v>25.87</v>
      </c>
      <c r="Z16">
        <f>BAWANA!BD16+BAWANA!BE16</f>
        <v>25.87</v>
      </c>
      <c r="AA16">
        <f>BAWANA!X16+BAWANA!Y16</f>
        <v>25.87</v>
      </c>
      <c r="AB16">
        <f>BAWANA!AE16+BAWANA!AF16</f>
        <v>25.87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218.26</v>
      </c>
      <c r="E17">
        <f>BAWANA!AM17</f>
        <v>0</v>
      </c>
      <c r="F17">
        <f t="shared" si="4"/>
        <v>256</v>
      </c>
      <c r="G17">
        <f t="shared" si="5"/>
        <v>218.26</v>
      </c>
      <c r="H17" s="112"/>
      <c r="I17">
        <f>BRPL_EOD!AI17+BRPL_EOD!AJ17</f>
        <v>84</v>
      </c>
      <c r="J17">
        <f>BYPL_EOD!AI17+BYPL_EOD!AJ17</f>
        <v>50</v>
      </c>
      <c r="K17">
        <f>MES_EOD!AI17+MES_EOD!AJ17</f>
        <v>5</v>
      </c>
      <c r="L17">
        <f>NDMC_EOD!AI17+NDMC_EOD!AJ17</f>
        <v>23</v>
      </c>
      <c r="M17">
        <f>TPDDL_EOD!AI17+TPDDL_EOD!AJ17</f>
        <v>56.27</v>
      </c>
      <c r="N17">
        <f t="shared" si="0"/>
        <v>218.27</v>
      </c>
      <c r="O17" s="112">
        <f t="shared" si="1"/>
        <v>-1.0000000000019327E-2</v>
      </c>
      <c r="P17">
        <v>83.996151555413007</v>
      </c>
      <c r="Q17">
        <v>49.997709259174414</v>
      </c>
      <c r="R17">
        <v>4.9997709259174412</v>
      </c>
      <c r="S17">
        <v>22.998946259220229</v>
      </c>
      <c r="T17">
        <v>56.267422000274884</v>
      </c>
      <c r="U17" s="114">
        <f t="shared" si="2"/>
        <v>218.25999999999996</v>
      </c>
      <c r="V17" s="112">
        <f t="shared" si="3"/>
        <v>0</v>
      </c>
      <c r="Y17">
        <f>BAWANA!AW17+BAWANA!AX17</f>
        <v>25.87</v>
      </c>
      <c r="Z17">
        <f>BAWANA!BD17+BAWANA!BE17</f>
        <v>25.87</v>
      </c>
      <c r="AA17">
        <f>BAWANA!X17+BAWANA!Y17</f>
        <v>25.87</v>
      </c>
      <c r="AB17">
        <f>BAWANA!AE17+BAWANA!AF17</f>
        <v>25.87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218.26</v>
      </c>
      <c r="E18">
        <f>BAWANA!AM18</f>
        <v>0</v>
      </c>
      <c r="F18">
        <f t="shared" si="4"/>
        <v>256</v>
      </c>
      <c r="G18">
        <f t="shared" si="5"/>
        <v>218.26</v>
      </c>
      <c r="H18" s="112"/>
      <c r="I18">
        <f>BRPL_EOD!AI18+BRPL_EOD!AJ18</f>
        <v>84</v>
      </c>
      <c r="J18">
        <f>BYPL_EOD!AI18+BYPL_EOD!AJ18</f>
        <v>50</v>
      </c>
      <c r="K18">
        <f>MES_EOD!AI18+MES_EOD!AJ18</f>
        <v>5</v>
      </c>
      <c r="L18">
        <f>NDMC_EOD!AI18+NDMC_EOD!AJ18</f>
        <v>23</v>
      </c>
      <c r="M18">
        <f>TPDDL_EOD!AI18+TPDDL_EOD!AJ18</f>
        <v>56.27</v>
      </c>
      <c r="N18">
        <f t="shared" si="0"/>
        <v>218.27</v>
      </c>
      <c r="O18" s="112">
        <f t="shared" si="1"/>
        <v>-1.0000000000019327E-2</v>
      </c>
      <c r="P18">
        <v>83.996151555413007</v>
      </c>
      <c r="Q18">
        <v>49.997709259174414</v>
      </c>
      <c r="R18">
        <v>4.9997709259174412</v>
      </c>
      <c r="S18">
        <v>22.998946259220229</v>
      </c>
      <c r="T18">
        <v>56.267422000274884</v>
      </c>
      <c r="U18" s="114">
        <f t="shared" si="2"/>
        <v>218.25999999999996</v>
      </c>
      <c r="V18" s="112">
        <f t="shared" si="3"/>
        <v>0</v>
      </c>
      <c r="Y18">
        <f>BAWANA!AW18+BAWANA!AX18</f>
        <v>25.87</v>
      </c>
      <c r="Z18">
        <f>BAWANA!BD18+BAWANA!BE18</f>
        <v>25.87</v>
      </c>
      <c r="AA18">
        <f>BAWANA!X18+BAWANA!Y18</f>
        <v>25.87</v>
      </c>
      <c r="AB18">
        <f>BAWANA!AE18+BAWANA!AF18</f>
        <v>25.87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218.26</v>
      </c>
      <c r="E19">
        <f>BAWANA!AM19</f>
        <v>0</v>
      </c>
      <c r="F19">
        <f t="shared" si="4"/>
        <v>256</v>
      </c>
      <c r="G19">
        <f t="shared" si="5"/>
        <v>218.26</v>
      </c>
      <c r="H19" s="112"/>
      <c r="I19">
        <f>BRPL_EOD!AI19+BRPL_EOD!AJ19</f>
        <v>84</v>
      </c>
      <c r="J19">
        <f>BYPL_EOD!AI19+BYPL_EOD!AJ19</f>
        <v>50</v>
      </c>
      <c r="K19">
        <f>MES_EOD!AI19+MES_EOD!AJ19</f>
        <v>5</v>
      </c>
      <c r="L19">
        <f>NDMC_EOD!AI19+NDMC_EOD!AJ19</f>
        <v>23</v>
      </c>
      <c r="M19">
        <f>TPDDL_EOD!AI19+TPDDL_EOD!AJ19</f>
        <v>56.27</v>
      </c>
      <c r="N19">
        <f t="shared" si="0"/>
        <v>218.27</v>
      </c>
      <c r="O19" s="112">
        <f t="shared" si="1"/>
        <v>-1.0000000000019327E-2</v>
      </c>
      <c r="P19">
        <v>83.996151555413007</v>
      </c>
      <c r="Q19">
        <v>49.997709259174414</v>
      </c>
      <c r="R19">
        <v>4.9997709259174412</v>
      </c>
      <c r="S19">
        <v>22.998946259220229</v>
      </c>
      <c r="T19">
        <v>56.267422000274884</v>
      </c>
      <c r="U19" s="114">
        <f t="shared" si="2"/>
        <v>218.25999999999996</v>
      </c>
      <c r="V19" s="112">
        <f t="shared" si="3"/>
        <v>0</v>
      </c>
      <c r="Y19">
        <f>BAWANA!AW19+BAWANA!AX19</f>
        <v>25.87</v>
      </c>
      <c r="Z19">
        <f>BAWANA!BD19+BAWANA!BE19</f>
        <v>25.87</v>
      </c>
      <c r="AA19">
        <f>BAWANA!X19+BAWANA!Y19</f>
        <v>25.87</v>
      </c>
      <c r="AB19">
        <f>BAWANA!AE19+BAWANA!AF19</f>
        <v>25.87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218.26</v>
      </c>
      <c r="E20">
        <f>BAWANA!AM20</f>
        <v>0</v>
      </c>
      <c r="F20">
        <f t="shared" si="4"/>
        <v>256</v>
      </c>
      <c r="G20">
        <f t="shared" si="5"/>
        <v>218.26</v>
      </c>
      <c r="H20" s="112"/>
      <c r="I20">
        <f>BRPL_EOD!AI20+BRPL_EOD!AJ20</f>
        <v>84</v>
      </c>
      <c r="J20">
        <f>BYPL_EOD!AI20+BYPL_EOD!AJ20</f>
        <v>50</v>
      </c>
      <c r="K20">
        <f>MES_EOD!AI20+MES_EOD!AJ20</f>
        <v>5</v>
      </c>
      <c r="L20">
        <f>NDMC_EOD!AI20+NDMC_EOD!AJ20</f>
        <v>23</v>
      </c>
      <c r="M20">
        <f>TPDDL_EOD!AI20+TPDDL_EOD!AJ20</f>
        <v>56.27</v>
      </c>
      <c r="N20">
        <f t="shared" si="0"/>
        <v>218.27</v>
      </c>
      <c r="O20" s="112">
        <f t="shared" si="1"/>
        <v>-1.0000000000019327E-2</v>
      </c>
      <c r="P20">
        <v>83.996151555413007</v>
      </c>
      <c r="Q20">
        <v>49.997709259174414</v>
      </c>
      <c r="R20">
        <v>4.9997709259174412</v>
      </c>
      <c r="S20">
        <v>22.998946259220229</v>
      </c>
      <c r="T20">
        <v>56.267422000274884</v>
      </c>
      <c r="U20" s="114">
        <f t="shared" si="2"/>
        <v>218.25999999999996</v>
      </c>
      <c r="V20" s="112">
        <f t="shared" si="3"/>
        <v>0</v>
      </c>
      <c r="Y20">
        <f>BAWANA!AW20+BAWANA!AX20</f>
        <v>25.87</v>
      </c>
      <c r="Z20">
        <f>BAWANA!BD20+BAWANA!BE20</f>
        <v>25.87</v>
      </c>
      <c r="AA20">
        <f>BAWANA!X20+BAWANA!Y20</f>
        <v>25.87</v>
      </c>
      <c r="AB20">
        <f>BAWANA!AE20+BAWANA!AF20</f>
        <v>25.87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218.26</v>
      </c>
      <c r="E21">
        <f>BAWANA!AM21</f>
        <v>0</v>
      </c>
      <c r="F21">
        <f t="shared" si="4"/>
        <v>256</v>
      </c>
      <c r="G21">
        <f t="shared" si="5"/>
        <v>218.26</v>
      </c>
      <c r="H21" s="112"/>
      <c r="I21">
        <f>BRPL_EOD!AI21+BRPL_EOD!AJ21</f>
        <v>84</v>
      </c>
      <c r="J21">
        <f>BYPL_EOD!AI21+BYPL_EOD!AJ21</f>
        <v>50</v>
      </c>
      <c r="K21">
        <f>MES_EOD!AI21+MES_EOD!AJ21</f>
        <v>5</v>
      </c>
      <c r="L21">
        <f>NDMC_EOD!AI21+NDMC_EOD!AJ21</f>
        <v>23</v>
      </c>
      <c r="M21">
        <f>TPDDL_EOD!AI21+TPDDL_EOD!AJ21</f>
        <v>56.27</v>
      </c>
      <c r="N21">
        <f t="shared" si="0"/>
        <v>218.27</v>
      </c>
      <c r="O21" s="112">
        <f t="shared" si="1"/>
        <v>-1.0000000000019327E-2</v>
      </c>
      <c r="P21">
        <v>83.996151555413007</v>
      </c>
      <c r="Q21">
        <v>49.997709259174414</v>
      </c>
      <c r="R21">
        <v>4.9997709259174412</v>
      </c>
      <c r="S21">
        <v>22.998946259220229</v>
      </c>
      <c r="T21">
        <v>56.267422000274884</v>
      </c>
      <c r="U21" s="114">
        <f t="shared" si="2"/>
        <v>218.25999999999996</v>
      </c>
      <c r="V21" s="112">
        <f t="shared" si="3"/>
        <v>0</v>
      </c>
      <c r="Y21">
        <f>BAWANA!AW21+BAWANA!AX21</f>
        <v>25.87</v>
      </c>
      <c r="Z21">
        <f>BAWANA!BD21+BAWANA!BE21</f>
        <v>25.87</v>
      </c>
      <c r="AA21">
        <f>BAWANA!X21+BAWANA!Y21</f>
        <v>25.87</v>
      </c>
      <c r="AB21">
        <f>BAWANA!AE21+BAWANA!AF21</f>
        <v>25.87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218.26</v>
      </c>
      <c r="E22">
        <f>BAWANA!AM22</f>
        <v>0</v>
      </c>
      <c r="F22">
        <f t="shared" si="4"/>
        <v>256</v>
      </c>
      <c r="G22">
        <f t="shared" si="5"/>
        <v>218.26</v>
      </c>
      <c r="H22" s="112"/>
      <c r="I22">
        <f>BRPL_EOD!AI22+BRPL_EOD!AJ22</f>
        <v>84</v>
      </c>
      <c r="J22">
        <f>BYPL_EOD!AI22+BYPL_EOD!AJ22</f>
        <v>50</v>
      </c>
      <c r="K22">
        <f>MES_EOD!AI22+MES_EOD!AJ22</f>
        <v>5</v>
      </c>
      <c r="L22">
        <f>NDMC_EOD!AI22+NDMC_EOD!AJ22</f>
        <v>23</v>
      </c>
      <c r="M22">
        <f>TPDDL_EOD!AI22+TPDDL_EOD!AJ22</f>
        <v>56.27</v>
      </c>
      <c r="N22">
        <f t="shared" si="0"/>
        <v>218.27</v>
      </c>
      <c r="O22" s="112">
        <f t="shared" si="1"/>
        <v>-1.0000000000019327E-2</v>
      </c>
      <c r="P22">
        <v>83.996151555413007</v>
      </c>
      <c r="Q22">
        <v>49.997709259174414</v>
      </c>
      <c r="R22">
        <v>4.9997709259174412</v>
      </c>
      <c r="S22">
        <v>22.998946259220229</v>
      </c>
      <c r="T22">
        <v>56.267422000274884</v>
      </c>
      <c r="U22" s="114">
        <f t="shared" si="2"/>
        <v>218.25999999999996</v>
      </c>
      <c r="V22" s="112">
        <f t="shared" si="3"/>
        <v>0</v>
      </c>
      <c r="Y22">
        <f>BAWANA!AW22+BAWANA!AX22</f>
        <v>25.87</v>
      </c>
      <c r="Z22">
        <f>BAWANA!BD22+BAWANA!BE22</f>
        <v>25.87</v>
      </c>
      <c r="AA22">
        <f>BAWANA!X22+BAWANA!Y22</f>
        <v>25.87</v>
      </c>
      <c r="AB22">
        <f>BAWANA!AE22+BAWANA!AF22</f>
        <v>25.87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218.26</v>
      </c>
      <c r="E23">
        <f>BAWANA!AM23</f>
        <v>0</v>
      </c>
      <c r="F23">
        <f t="shared" si="4"/>
        <v>256</v>
      </c>
      <c r="G23">
        <f t="shared" si="5"/>
        <v>218.26</v>
      </c>
      <c r="H23" s="112"/>
      <c r="I23">
        <f>BRPL_EOD!AI23+BRPL_EOD!AJ23</f>
        <v>84</v>
      </c>
      <c r="J23">
        <f>BYPL_EOD!AI23+BYPL_EOD!AJ23</f>
        <v>50</v>
      </c>
      <c r="K23">
        <f>MES_EOD!AI23+MES_EOD!AJ23</f>
        <v>5</v>
      </c>
      <c r="L23">
        <f>NDMC_EOD!AI23+NDMC_EOD!AJ23</f>
        <v>23</v>
      </c>
      <c r="M23">
        <f>TPDDL_EOD!AI23+TPDDL_EOD!AJ23</f>
        <v>56.27</v>
      </c>
      <c r="N23">
        <f t="shared" si="0"/>
        <v>218.27</v>
      </c>
      <c r="O23" s="112">
        <f t="shared" si="1"/>
        <v>-1.0000000000019327E-2</v>
      </c>
      <c r="P23">
        <v>83.996151555413007</v>
      </c>
      <c r="Q23">
        <v>49.997709259174414</v>
      </c>
      <c r="R23">
        <v>4.9997709259174412</v>
      </c>
      <c r="S23">
        <v>22.998946259220229</v>
      </c>
      <c r="T23">
        <v>56.267422000274884</v>
      </c>
      <c r="U23" s="114">
        <f t="shared" si="2"/>
        <v>218.25999999999996</v>
      </c>
      <c r="V23" s="112">
        <f t="shared" si="3"/>
        <v>0</v>
      </c>
      <c r="Y23">
        <f>BAWANA!AW23+BAWANA!AX23</f>
        <v>25.87</v>
      </c>
      <c r="Z23">
        <f>BAWANA!BD23+BAWANA!BE23</f>
        <v>25.87</v>
      </c>
      <c r="AA23">
        <f>BAWANA!X23+BAWANA!Y23</f>
        <v>25.87</v>
      </c>
      <c r="AB23">
        <f>BAWANA!AE23+BAWANA!AF23</f>
        <v>25.87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218.26</v>
      </c>
      <c r="E24">
        <f>BAWANA!AM24</f>
        <v>0</v>
      </c>
      <c r="F24">
        <f t="shared" si="4"/>
        <v>256</v>
      </c>
      <c r="G24">
        <f t="shared" si="5"/>
        <v>218.26</v>
      </c>
      <c r="H24" s="112"/>
      <c r="I24">
        <f>BRPL_EOD!AI24+BRPL_EOD!AJ24</f>
        <v>84</v>
      </c>
      <c r="J24">
        <f>BYPL_EOD!AI24+BYPL_EOD!AJ24</f>
        <v>50</v>
      </c>
      <c r="K24">
        <f>MES_EOD!AI24+MES_EOD!AJ24</f>
        <v>5</v>
      </c>
      <c r="L24">
        <f>NDMC_EOD!AI24+NDMC_EOD!AJ24</f>
        <v>23</v>
      </c>
      <c r="M24">
        <f>TPDDL_EOD!AI24+TPDDL_EOD!AJ24</f>
        <v>56.27</v>
      </c>
      <c r="N24">
        <f t="shared" si="0"/>
        <v>218.27</v>
      </c>
      <c r="O24" s="112">
        <f t="shared" si="1"/>
        <v>-1.0000000000019327E-2</v>
      </c>
      <c r="P24">
        <v>83.996151555413007</v>
      </c>
      <c r="Q24">
        <v>49.997709259174414</v>
      </c>
      <c r="R24">
        <v>4.9997709259174412</v>
      </c>
      <c r="S24">
        <v>22.998946259220229</v>
      </c>
      <c r="T24">
        <v>56.267422000274884</v>
      </c>
      <c r="U24" s="114">
        <f t="shared" si="2"/>
        <v>218.25999999999996</v>
      </c>
      <c r="V24" s="112">
        <f t="shared" si="3"/>
        <v>0</v>
      </c>
      <c r="Y24">
        <f>BAWANA!AW24+BAWANA!AX24</f>
        <v>25.87</v>
      </c>
      <c r="Z24">
        <f>BAWANA!BD24+BAWANA!BE24</f>
        <v>25.87</v>
      </c>
      <c r="AA24">
        <f>BAWANA!X24+BAWANA!Y24</f>
        <v>25.87</v>
      </c>
      <c r="AB24">
        <f>BAWANA!AE24+BAWANA!AF24</f>
        <v>25.87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218.26</v>
      </c>
      <c r="E25">
        <f>BAWANA!AM25</f>
        <v>0</v>
      </c>
      <c r="F25">
        <f t="shared" si="4"/>
        <v>256</v>
      </c>
      <c r="G25">
        <f t="shared" si="5"/>
        <v>218.26</v>
      </c>
      <c r="H25" s="112"/>
      <c r="I25">
        <f>BRPL_EOD!AI25+BRPL_EOD!AJ25</f>
        <v>84</v>
      </c>
      <c r="J25">
        <f>BYPL_EOD!AI25+BYPL_EOD!AJ25</f>
        <v>50</v>
      </c>
      <c r="K25">
        <f>MES_EOD!AI25+MES_EOD!AJ25</f>
        <v>5</v>
      </c>
      <c r="L25">
        <f>NDMC_EOD!AI25+NDMC_EOD!AJ25</f>
        <v>23</v>
      </c>
      <c r="M25">
        <f>TPDDL_EOD!AI25+TPDDL_EOD!AJ25</f>
        <v>56.27</v>
      </c>
      <c r="N25">
        <f t="shared" si="0"/>
        <v>218.27</v>
      </c>
      <c r="O25" s="112">
        <f t="shared" si="1"/>
        <v>-1.0000000000019327E-2</v>
      </c>
      <c r="P25">
        <v>83.996151555413007</v>
      </c>
      <c r="Q25">
        <v>49.997709259174414</v>
      </c>
      <c r="R25">
        <v>4.9997709259174412</v>
      </c>
      <c r="S25">
        <v>22.998946259220229</v>
      </c>
      <c r="T25">
        <v>56.267422000274884</v>
      </c>
      <c r="U25" s="114">
        <f t="shared" si="2"/>
        <v>218.25999999999996</v>
      </c>
      <c r="V25" s="112">
        <f t="shared" si="3"/>
        <v>0</v>
      </c>
      <c r="Y25">
        <f>BAWANA!AW25+BAWANA!AX25</f>
        <v>25.87</v>
      </c>
      <c r="Z25">
        <f>BAWANA!BD25+BAWANA!BE25</f>
        <v>25.87</v>
      </c>
      <c r="AA25">
        <f>BAWANA!X25+BAWANA!Y25</f>
        <v>25.87</v>
      </c>
      <c r="AB25">
        <f>BAWANA!AE25+BAWANA!AF25</f>
        <v>25.87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218.26</v>
      </c>
      <c r="E26">
        <f>BAWANA!AM26</f>
        <v>0</v>
      </c>
      <c r="F26">
        <f t="shared" si="4"/>
        <v>256</v>
      </c>
      <c r="G26">
        <f t="shared" si="5"/>
        <v>218.26</v>
      </c>
      <c r="H26" s="112"/>
      <c r="I26">
        <f>BRPL_EOD!AI26+BRPL_EOD!AJ26</f>
        <v>84</v>
      </c>
      <c r="J26">
        <f>BYPL_EOD!AI26+BYPL_EOD!AJ26</f>
        <v>50</v>
      </c>
      <c r="K26">
        <f>MES_EOD!AI26+MES_EOD!AJ26</f>
        <v>5</v>
      </c>
      <c r="L26">
        <f>NDMC_EOD!AI26+NDMC_EOD!AJ26</f>
        <v>23</v>
      </c>
      <c r="M26">
        <f>TPDDL_EOD!AI26+TPDDL_EOD!AJ26</f>
        <v>56.27</v>
      </c>
      <c r="N26">
        <f t="shared" si="0"/>
        <v>218.27</v>
      </c>
      <c r="O26" s="112">
        <f t="shared" si="1"/>
        <v>-1.0000000000019327E-2</v>
      </c>
      <c r="P26">
        <v>83.996151555413007</v>
      </c>
      <c r="Q26">
        <v>49.997709259174414</v>
      </c>
      <c r="R26">
        <v>4.9997709259174412</v>
      </c>
      <c r="S26">
        <v>22.998946259220229</v>
      </c>
      <c r="T26">
        <v>56.267422000274884</v>
      </c>
      <c r="U26" s="114">
        <f t="shared" si="2"/>
        <v>218.25999999999996</v>
      </c>
      <c r="V26" s="112">
        <f t="shared" si="3"/>
        <v>0</v>
      </c>
      <c r="Y26">
        <f>BAWANA!AW26+BAWANA!AX26</f>
        <v>25.87</v>
      </c>
      <c r="Z26">
        <f>BAWANA!BD26+BAWANA!BE26</f>
        <v>25.87</v>
      </c>
      <c r="AA26">
        <f>BAWANA!X26+BAWANA!Y26</f>
        <v>25.87</v>
      </c>
      <c r="AB26">
        <f>BAWANA!AE26+BAWANA!AF26</f>
        <v>25.87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214.06</v>
      </c>
      <c r="E27">
        <f>BAWANA!AM27</f>
        <v>0</v>
      </c>
      <c r="F27">
        <f t="shared" si="4"/>
        <v>256</v>
      </c>
      <c r="G27">
        <f t="shared" si="5"/>
        <v>214.06</v>
      </c>
      <c r="H27" s="112"/>
      <c r="I27">
        <f>BRPL_EOD!AI27+BRPL_EOD!AJ27</f>
        <v>84</v>
      </c>
      <c r="J27">
        <f>BYPL_EOD!AI27+BYPL_EOD!AJ27</f>
        <v>50</v>
      </c>
      <c r="K27">
        <f>MES_EOD!AI27+MES_EOD!AJ27</f>
        <v>5</v>
      </c>
      <c r="L27">
        <f>NDMC_EOD!AI27+NDMC_EOD!AJ27</f>
        <v>23</v>
      </c>
      <c r="M27">
        <f>TPDDL_EOD!AI27+TPDDL_EOD!AJ27</f>
        <v>52.06</v>
      </c>
      <c r="N27">
        <f t="shared" si="0"/>
        <v>214.06</v>
      </c>
      <c r="O27" s="112">
        <f t="shared" si="1"/>
        <v>0</v>
      </c>
      <c r="P27">
        <v>84</v>
      </c>
      <c r="Q27">
        <v>50</v>
      </c>
      <c r="R27">
        <v>5</v>
      </c>
      <c r="S27">
        <v>23</v>
      </c>
      <c r="T27">
        <v>52.06</v>
      </c>
      <c r="U27" s="114">
        <f t="shared" si="2"/>
        <v>214.06</v>
      </c>
      <c r="V27" s="112">
        <f t="shared" si="3"/>
        <v>0</v>
      </c>
      <c r="Y27">
        <f>BAWANA!AW27+BAWANA!AX27</f>
        <v>23.94</v>
      </c>
      <c r="Z27">
        <f>BAWANA!BD27+BAWANA!BE27</f>
        <v>32</v>
      </c>
      <c r="AA27">
        <f>BAWANA!X27+BAWANA!Y27</f>
        <v>23.94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214.06</v>
      </c>
      <c r="E28">
        <f>BAWANA!AM28</f>
        <v>0</v>
      </c>
      <c r="F28">
        <f t="shared" si="4"/>
        <v>256</v>
      </c>
      <c r="G28">
        <f t="shared" si="5"/>
        <v>214.06</v>
      </c>
      <c r="H28" s="112"/>
      <c r="I28">
        <f>BRPL_EOD!AI28+BRPL_EOD!AJ28</f>
        <v>84</v>
      </c>
      <c r="J28">
        <f>BYPL_EOD!AI28+BYPL_EOD!AJ28</f>
        <v>50</v>
      </c>
      <c r="K28">
        <f>MES_EOD!AI28+MES_EOD!AJ28</f>
        <v>5</v>
      </c>
      <c r="L28">
        <f>NDMC_EOD!AI28+NDMC_EOD!AJ28</f>
        <v>23</v>
      </c>
      <c r="M28">
        <f>TPDDL_EOD!AI28+TPDDL_EOD!AJ28</f>
        <v>52.06</v>
      </c>
      <c r="N28">
        <f t="shared" si="0"/>
        <v>214.06</v>
      </c>
      <c r="O28" s="112">
        <f t="shared" si="1"/>
        <v>0</v>
      </c>
      <c r="P28">
        <v>84</v>
      </c>
      <c r="Q28">
        <v>50</v>
      </c>
      <c r="R28">
        <v>5</v>
      </c>
      <c r="S28">
        <v>23</v>
      </c>
      <c r="T28">
        <v>52.06</v>
      </c>
      <c r="U28" s="114">
        <f t="shared" si="2"/>
        <v>214.06</v>
      </c>
      <c r="V28" s="112">
        <f t="shared" si="3"/>
        <v>0</v>
      </c>
      <c r="Y28">
        <f>BAWANA!AW28+BAWANA!AX28</f>
        <v>23.94</v>
      </c>
      <c r="Z28">
        <f>BAWANA!BD28+BAWANA!BE28</f>
        <v>32</v>
      </c>
      <c r="AA28">
        <f>BAWANA!X28+BAWANA!Y28</f>
        <v>23.94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227.61</v>
      </c>
      <c r="E29">
        <f>BAWANA!AM29</f>
        <v>0</v>
      </c>
      <c r="F29">
        <f t="shared" si="4"/>
        <v>256</v>
      </c>
      <c r="G29">
        <f t="shared" si="5"/>
        <v>227.61</v>
      </c>
      <c r="H29" s="112"/>
      <c r="I29">
        <f>BRPL_EOD!AI29+BRPL_EOD!AJ29</f>
        <v>99.61</v>
      </c>
      <c r="J29">
        <f>BYPL_EOD!AI29+BYPL_EOD!AJ29</f>
        <v>50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227.61</v>
      </c>
      <c r="O29" s="112">
        <f t="shared" si="1"/>
        <v>0</v>
      </c>
      <c r="P29">
        <v>99.61</v>
      </c>
      <c r="Q29">
        <v>50</v>
      </c>
      <c r="R29">
        <v>5</v>
      </c>
      <c r="S29">
        <v>23</v>
      </c>
      <c r="T29">
        <v>50</v>
      </c>
      <c r="U29" s="114">
        <f t="shared" si="2"/>
        <v>227.61</v>
      </c>
      <c r="V29" s="112">
        <f t="shared" si="3"/>
        <v>0</v>
      </c>
      <c r="Y29">
        <f>BAWANA!AW29+BAWANA!AX29</f>
        <v>10.39</v>
      </c>
      <c r="Z29">
        <f>BAWANA!BD29+BAWANA!BE29</f>
        <v>32</v>
      </c>
      <c r="AA29">
        <f>BAWANA!X29+BAWANA!Y29</f>
        <v>10.39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227.61</v>
      </c>
      <c r="E30">
        <f>BAWANA!AM30</f>
        <v>0</v>
      </c>
      <c r="F30">
        <f t="shared" si="4"/>
        <v>256</v>
      </c>
      <c r="G30">
        <f t="shared" si="5"/>
        <v>227.61</v>
      </c>
      <c r="H30" s="112"/>
      <c r="I30">
        <f>BRPL_EOD!AI30+BRPL_EOD!AJ30</f>
        <v>99.61</v>
      </c>
      <c r="J30">
        <f>BYPL_EOD!AI30+BYPL_EOD!AJ30</f>
        <v>50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227.61</v>
      </c>
      <c r="O30" s="112">
        <f t="shared" si="1"/>
        <v>0</v>
      </c>
      <c r="P30">
        <v>99.61</v>
      </c>
      <c r="Q30">
        <v>50</v>
      </c>
      <c r="R30">
        <v>5</v>
      </c>
      <c r="S30">
        <v>23</v>
      </c>
      <c r="T30">
        <v>50</v>
      </c>
      <c r="U30" s="114">
        <f t="shared" si="2"/>
        <v>227.61</v>
      </c>
      <c r="V30" s="112">
        <f t="shared" si="3"/>
        <v>0</v>
      </c>
      <c r="Y30">
        <f>BAWANA!AW30+BAWANA!AX30</f>
        <v>10.39</v>
      </c>
      <c r="Z30">
        <f>BAWANA!BD30+BAWANA!BE30</f>
        <v>32</v>
      </c>
      <c r="AA30">
        <f>BAWANA!X30+BAWANA!Y30</f>
        <v>10.39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247.21600000000001</v>
      </c>
      <c r="E31">
        <f>BAWANA!AM31</f>
        <v>0</v>
      </c>
      <c r="F31">
        <f t="shared" si="4"/>
        <v>256</v>
      </c>
      <c r="G31">
        <f t="shared" si="5"/>
        <v>247.21600000000001</v>
      </c>
      <c r="H31" s="112"/>
      <c r="I31">
        <f>BRPL_EOD!AI31+BRPL_EOD!AJ31</f>
        <v>99.61</v>
      </c>
      <c r="J31">
        <f>BYPL_EOD!AI31+BYPL_EOD!AJ31</f>
        <v>50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247.22000000000003</v>
      </c>
      <c r="O31" s="112">
        <f t="shared" si="1"/>
        <v>-4.0000000000190994E-3</v>
      </c>
      <c r="P31">
        <v>99.608388318097226</v>
      </c>
      <c r="Q31">
        <v>49.999191003964079</v>
      </c>
      <c r="R31">
        <v>4.9999191003964079</v>
      </c>
      <c r="S31">
        <v>22.999627861823477</v>
      </c>
      <c r="T31">
        <v>69.608873715718786</v>
      </c>
      <c r="U31" s="114">
        <f t="shared" si="2"/>
        <v>247.21599999999995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247.21600000000001</v>
      </c>
      <c r="E32">
        <f>BAWANA!AM32</f>
        <v>0</v>
      </c>
      <c r="F32">
        <f t="shared" si="4"/>
        <v>256</v>
      </c>
      <c r="G32">
        <f t="shared" si="5"/>
        <v>247.21600000000001</v>
      </c>
      <c r="H32" s="112"/>
      <c r="I32">
        <f>BRPL_EOD!AI32+BRPL_EOD!AJ32</f>
        <v>99.61</v>
      </c>
      <c r="J32">
        <f>BYPL_EOD!AI32+BYPL_EOD!AJ32</f>
        <v>50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247.22000000000003</v>
      </c>
      <c r="O32" s="112">
        <f t="shared" si="1"/>
        <v>-4.0000000000190994E-3</v>
      </c>
      <c r="P32">
        <v>99.608388318097226</v>
      </c>
      <c r="Q32">
        <v>49.999191003964079</v>
      </c>
      <c r="R32">
        <v>4.9999191003964079</v>
      </c>
      <c r="S32">
        <v>22.999627861823477</v>
      </c>
      <c r="T32">
        <v>69.608873715718786</v>
      </c>
      <c r="U32" s="114">
        <f t="shared" si="2"/>
        <v>247.21599999999995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12"/>
      <c r="I33">
        <f>BRPL_EOD!AI33+BRPL_EOD!AJ33</f>
        <v>99.61</v>
      </c>
      <c r="J33">
        <f>BYPL_EOD!AI33+BYPL_EOD!AJ33</f>
        <v>50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247.22000000000003</v>
      </c>
      <c r="O33" s="112">
        <f t="shared" si="1"/>
        <v>-4.0000000000190994E-3</v>
      </c>
      <c r="P33">
        <v>99.608388318097226</v>
      </c>
      <c r="Q33">
        <v>49.999191003964079</v>
      </c>
      <c r="R33">
        <v>4.9999191003964079</v>
      </c>
      <c r="S33">
        <v>22.999627861823477</v>
      </c>
      <c r="T33">
        <v>69.608873715718786</v>
      </c>
      <c r="U33" s="114">
        <f t="shared" si="2"/>
        <v>247.21599999999995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12"/>
      <c r="I34">
        <f>BRPL_EOD!AI34+BRPL_EOD!AJ34</f>
        <v>99.61</v>
      </c>
      <c r="J34">
        <f>BYPL_EOD!AI34+BYPL_EOD!AJ34</f>
        <v>50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247.22000000000003</v>
      </c>
      <c r="O34" s="112">
        <f t="shared" si="1"/>
        <v>-4.0000000000190994E-3</v>
      </c>
      <c r="P34">
        <v>99.608388318097226</v>
      </c>
      <c r="Q34">
        <v>49.999191003964079</v>
      </c>
      <c r="R34">
        <v>4.9999191003964079</v>
      </c>
      <c r="S34">
        <v>22.999627861823477</v>
      </c>
      <c r="T34">
        <v>69.608873715718786</v>
      </c>
      <c r="U34" s="114">
        <f t="shared" si="2"/>
        <v>247.21599999999995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247.21600000000001</v>
      </c>
      <c r="E35">
        <f>BAWANA!AM35</f>
        <v>0</v>
      </c>
      <c r="F35">
        <f t="shared" si="4"/>
        <v>256</v>
      </c>
      <c r="G35">
        <f t="shared" si="5"/>
        <v>247.21600000000001</v>
      </c>
      <c r="H35" s="112"/>
      <c r="I35">
        <f>BRPL_EOD!AI35+BRPL_EOD!AJ35</f>
        <v>99.61</v>
      </c>
      <c r="J35">
        <f>BYPL_EOD!AI35+BYPL_EOD!AJ35</f>
        <v>50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247.22000000000003</v>
      </c>
      <c r="O35" s="112">
        <f t="shared" si="1"/>
        <v>-4.0000000000190994E-3</v>
      </c>
      <c r="P35">
        <v>99.608388318097226</v>
      </c>
      <c r="Q35">
        <v>49.999191003964079</v>
      </c>
      <c r="R35">
        <v>4.9999191003964079</v>
      </c>
      <c r="S35">
        <v>22.999627861823477</v>
      </c>
      <c r="T35">
        <v>69.608873715718786</v>
      </c>
      <c r="U35" s="114">
        <f t="shared" si="2"/>
        <v>247.21599999999995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247.21600000000001</v>
      </c>
      <c r="E36">
        <f>BAWANA!AM36</f>
        <v>0</v>
      </c>
      <c r="F36">
        <f t="shared" si="4"/>
        <v>256</v>
      </c>
      <c r="G36">
        <f t="shared" si="5"/>
        <v>247.21600000000001</v>
      </c>
      <c r="H36" s="112"/>
      <c r="I36">
        <f>BRPL_EOD!AI36+BRPL_EOD!AJ36</f>
        <v>99.61</v>
      </c>
      <c r="J36">
        <f>BYPL_EOD!AI36+BYPL_EOD!AJ36</f>
        <v>50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247.22000000000003</v>
      </c>
      <c r="O36" s="112">
        <f t="shared" si="1"/>
        <v>-4.0000000000190994E-3</v>
      </c>
      <c r="P36">
        <v>99.608388318097226</v>
      </c>
      <c r="Q36">
        <v>49.999191003964079</v>
      </c>
      <c r="R36">
        <v>4.9999191003964079</v>
      </c>
      <c r="S36">
        <v>22.999627861823477</v>
      </c>
      <c r="T36">
        <v>69.608873715718786</v>
      </c>
      <c r="U36" s="114">
        <f t="shared" si="2"/>
        <v>247.21599999999995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214.06</v>
      </c>
      <c r="E37">
        <f>BAWANA!AM37</f>
        <v>0</v>
      </c>
      <c r="F37">
        <f t="shared" si="4"/>
        <v>256</v>
      </c>
      <c r="G37">
        <f t="shared" si="5"/>
        <v>214.06</v>
      </c>
      <c r="H37" s="112"/>
      <c r="I37">
        <f>BRPL_EOD!AI37+BRPL_EOD!AJ37</f>
        <v>84</v>
      </c>
      <c r="J37">
        <f>BYPL_EOD!AI37+BYPL_EOD!AJ37</f>
        <v>50</v>
      </c>
      <c r="K37">
        <f>MES_EOD!AI37+MES_EOD!AJ37</f>
        <v>5</v>
      </c>
      <c r="L37">
        <f>NDMC_EOD!AI37+NDMC_EOD!AJ37</f>
        <v>23</v>
      </c>
      <c r="M37">
        <f>TPDDL_EOD!AI37+TPDDL_EOD!AJ37</f>
        <v>52.06</v>
      </c>
      <c r="N37">
        <f t="shared" si="0"/>
        <v>214.06</v>
      </c>
      <c r="O37" s="112">
        <f t="shared" si="1"/>
        <v>0</v>
      </c>
      <c r="P37">
        <v>84</v>
      </c>
      <c r="Q37">
        <v>50</v>
      </c>
      <c r="R37">
        <v>5</v>
      </c>
      <c r="S37">
        <v>23</v>
      </c>
      <c r="T37">
        <v>52.06</v>
      </c>
      <c r="U37" s="114">
        <f t="shared" si="2"/>
        <v>214.06</v>
      </c>
      <c r="V37" s="112">
        <f t="shared" si="3"/>
        <v>0</v>
      </c>
      <c r="Y37">
        <f>BAWANA!AW37+BAWANA!AX37</f>
        <v>23.94</v>
      </c>
      <c r="Z37">
        <f>BAWANA!BD37+BAWANA!BE37</f>
        <v>32</v>
      </c>
      <c r="AA37">
        <f>BAWANA!X37+BAWANA!Y37</f>
        <v>23.94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214.06</v>
      </c>
      <c r="E38">
        <f>BAWANA!AM38</f>
        <v>0</v>
      </c>
      <c r="F38">
        <f t="shared" si="4"/>
        <v>256</v>
      </c>
      <c r="G38">
        <f t="shared" si="5"/>
        <v>214.06</v>
      </c>
      <c r="H38" s="112"/>
      <c r="I38">
        <f>BRPL_EOD!AI38+BRPL_EOD!AJ38</f>
        <v>84</v>
      </c>
      <c r="J38">
        <f>BYPL_EOD!AI38+BYPL_EOD!AJ38</f>
        <v>50</v>
      </c>
      <c r="K38">
        <f>MES_EOD!AI38+MES_EOD!AJ38</f>
        <v>5</v>
      </c>
      <c r="L38">
        <f>NDMC_EOD!AI38+NDMC_EOD!AJ38</f>
        <v>23</v>
      </c>
      <c r="M38">
        <f>TPDDL_EOD!AI38+TPDDL_EOD!AJ38</f>
        <v>52.06</v>
      </c>
      <c r="N38">
        <f t="shared" si="0"/>
        <v>214.06</v>
      </c>
      <c r="O38" s="112">
        <f t="shared" si="1"/>
        <v>0</v>
      </c>
      <c r="P38">
        <v>84</v>
      </c>
      <c r="Q38">
        <v>50</v>
      </c>
      <c r="R38">
        <v>5</v>
      </c>
      <c r="S38">
        <v>23</v>
      </c>
      <c r="T38">
        <v>52.06</v>
      </c>
      <c r="U38" s="114">
        <f t="shared" si="2"/>
        <v>214.06</v>
      </c>
      <c r="V38" s="112">
        <f t="shared" si="3"/>
        <v>0</v>
      </c>
      <c r="Y38">
        <f>BAWANA!AW38+BAWANA!AX38</f>
        <v>23.94</v>
      </c>
      <c r="Z38">
        <f>BAWANA!BD38+BAWANA!BE38</f>
        <v>32</v>
      </c>
      <c r="AA38">
        <f>BAWANA!X38+BAWANA!Y38</f>
        <v>23.94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214.06</v>
      </c>
      <c r="E39">
        <f>BAWANA!AM39</f>
        <v>0</v>
      </c>
      <c r="F39">
        <f t="shared" si="4"/>
        <v>256</v>
      </c>
      <c r="G39">
        <f t="shared" si="5"/>
        <v>214.06</v>
      </c>
      <c r="H39" s="112"/>
      <c r="I39">
        <f>BRPL_EOD!AI39+BRPL_EOD!AJ39</f>
        <v>84</v>
      </c>
      <c r="J39">
        <f>BYPL_EOD!AI39+BYPL_EOD!AJ39</f>
        <v>50</v>
      </c>
      <c r="K39">
        <f>MES_EOD!AI39+MES_EOD!AJ39</f>
        <v>5</v>
      </c>
      <c r="L39">
        <f>NDMC_EOD!AI39+NDMC_EOD!AJ39</f>
        <v>23</v>
      </c>
      <c r="M39">
        <f>TPDDL_EOD!AI39+TPDDL_EOD!AJ39</f>
        <v>52.06</v>
      </c>
      <c r="N39">
        <f t="shared" si="0"/>
        <v>214.06</v>
      </c>
      <c r="O39" s="112">
        <f t="shared" si="1"/>
        <v>0</v>
      </c>
      <c r="P39">
        <v>84</v>
      </c>
      <c r="Q39">
        <v>50</v>
      </c>
      <c r="R39">
        <v>5</v>
      </c>
      <c r="S39">
        <v>23</v>
      </c>
      <c r="T39">
        <v>52.06</v>
      </c>
      <c r="U39" s="114">
        <f t="shared" si="2"/>
        <v>214.06</v>
      </c>
      <c r="V39" s="112">
        <f t="shared" si="3"/>
        <v>0</v>
      </c>
      <c r="Y39">
        <f>BAWANA!AW39+BAWANA!AX39</f>
        <v>23.94</v>
      </c>
      <c r="Z39">
        <f>BAWANA!BD39+BAWANA!BE39</f>
        <v>32</v>
      </c>
      <c r="AA39">
        <f>BAWANA!X39+BAWANA!Y39</f>
        <v>23.94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</v>
      </c>
      <c r="E40">
        <f>BAWANA!AM40</f>
        <v>0</v>
      </c>
      <c r="F40">
        <f t="shared" si="4"/>
        <v>256</v>
      </c>
      <c r="G40">
        <f t="shared" si="5"/>
        <v>212</v>
      </c>
      <c r="H40" s="112"/>
      <c r="I40">
        <f>BRPL_EOD!AI40+BRPL_EOD!AJ40</f>
        <v>84</v>
      </c>
      <c r="J40">
        <f>BYPL_EOD!AI40+BYPL_EOD!AJ40</f>
        <v>50</v>
      </c>
      <c r="K40">
        <f>MES_EOD!AI40+MES_EOD!AJ40</f>
        <v>5</v>
      </c>
      <c r="L40">
        <f>NDMC_EOD!AI40+NDMC_EOD!AJ40</f>
        <v>23</v>
      </c>
      <c r="M40">
        <f>TPDDL_EOD!AI40+TPDDL_EOD!AJ40</f>
        <v>50</v>
      </c>
      <c r="N40">
        <f t="shared" si="0"/>
        <v>212</v>
      </c>
      <c r="O40" s="112">
        <f t="shared" si="1"/>
        <v>0</v>
      </c>
      <c r="P40">
        <v>84</v>
      </c>
      <c r="Q40">
        <v>50</v>
      </c>
      <c r="R40">
        <v>5</v>
      </c>
      <c r="S40">
        <v>23</v>
      </c>
      <c r="T40">
        <v>50</v>
      </c>
      <c r="U40" s="114">
        <f t="shared" si="2"/>
        <v>212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</v>
      </c>
      <c r="E41">
        <f>BAWANA!AM41</f>
        <v>0</v>
      </c>
      <c r="F41">
        <f t="shared" si="4"/>
        <v>256</v>
      </c>
      <c r="G41">
        <f t="shared" si="5"/>
        <v>212</v>
      </c>
      <c r="H41" s="112"/>
      <c r="I41">
        <f>BRPL_EOD!AI41+BRPL_EOD!AJ41</f>
        <v>84</v>
      </c>
      <c r="J41">
        <f>BYPL_EOD!AI41+BYPL_EOD!AJ41</f>
        <v>50</v>
      </c>
      <c r="K41">
        <f>MES_EOD!AI41+MES_EOD!AJ41</f>
        <v>5</v>
      </c>
      <c r="L41">
        <f>NDMC_EOD!AI41+NDMC_EOD!AJ41</f>
        <v>23</v>
      </c>
      <c r="M41">
        <f>TPDDL_EOD!AI41+TPDDL_EOD!AJ41</f>
        <v>50</v>
      </c>
      <c r="N41">
        <f t="shared" si="0"/>
        <v>212</v>
      </c>
      <c r="O41" s="112">
        <f t="shared" si="1"/>
        <v>0</v>
      </c>
      <c r="P41">
        <v>84</v>
      </c>
      <c r="Q41">
        <v>50</v>
      </c>
      <c r="R41">
        <v>5</v>
      </c>
      <c r="S41">
        <v>23</v>
      </c>
      <c r="T41">
        <v>50</v>
      </c>
      <c r="U41" s="114">
        <f t="shared" si="2"/>
        <v>212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</v>
      </c>
      <c r="E42">
        <f>BAWANA!AM42</f>
        <v>0</v>
      </c>
      <c r="F42">
        <f t="shared" si="4"/>
        <v>256</v>
      </c>
      <c r="G42">
        <f t="shared" si="5"/>
        <v>212</v>
      </c>
      <c r="H42" s="112"/>
      <c r="I42">
        <f>BRPL_EOD!AI42+BRPL_EOD!AJ42</f>
        <v>84</v>
      </c>
      <c r="J42">
        <f>BYPL_EOD!AI42+BYPL_EOD!AJ42</f>
        <v>50</v>
      </c>
      <c r="K42">
        <f>MES_EOD!AI42+MES_EOD!AJ42</f>
        <v>5</v>
      </c>
      <c r="L42">
        <f>NDMC_EOD!AI42+NDMC_EOD!AJ42</f>
        <v>23</v>
      </c>
      <c r="M42">
        <f>TPDDL_EOD!AI42+TPDDL_EOD!AJ42</f>
        <v>50</v>
      </c>
      <c r="N42">
        <f t="shared" si="0"/>
        <v>212</v>
      </c>
      <c r="O42" s="112">
        <f t="shared" si="1"/>
        <v>0</v>
      </c>
      <c r="P42">
        <v>84</v>
      </c>
      <c r="Q42">
        <v>50</v>
      </c>
      <c r="R42">
        <v>5</v>
      </c>
      <c r="S42">
        <v>23</v>
      </c>
      <c r="T42">
        <v>50</v>
      </c>
      <c r="U42" s="114">
        <f t="shared" si="2"/>
        <v>212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214.06</v>
      </c>
      <c r="E43">
        <f>BAWANA!AM43</f>
        <v>0</v>
      </c>
      <c r="F43">
        <f t="shared" si="4"/>
        <v>256</v>
      </c>
      <c r="G43">
        <f t="shared" si="5"/>
        <v>214.06</v>
      </c>
      <c r="H43" s="112"/>
      <c r="I43">
        <f>BRPL_EOD!AI43+BRPL_EOD!AJ43</f>
        <v>84</v>
      </c>
      <c r="J43">
        <f>BYPL_EOD!AI43+BYPL_EOD!AJ43</f>
        <v>50</v>
      </c>
      <c r="K43">
        <f>MES_EOD!AI43+MES_EOD!AJ43</f>
        <v>5</v>
      </c>
      <c r="L43">
        <f>NDMC_EOD!AI43+NDMC_EOD!AJ43</f>
        <v>23</v>
      </c>
      <c r="M43">
        <f>TPDDL_EOD!AI43+TPDDL_EOD!AJ43</f>
        <v>52.06</v>
      </c>
      <c r="N43">
        <f t="shared" si="0"/>
        <v>214.06</v>
      </c>
      <c r="O43" s="112">
        <f t="shared" si="1"/>
        <v>0</v>
      </c>
      <c r="P43">
        <v>84</v>
      </c>
      <c r="Q43">
        <v>50</v>
      </c>
      <c r="R43">
        <v>5</v>
      </c>
      <c r="S43">
        <v>23</v>
      </c>
      <c r="T43">
        <v>52.06</v>
      </c>
      <c r="U43" s="114">
        <f t="shared" si="2"/>
        <v>214.06</v>
      </c>
      <c r="V43" s="112">
        <f t="shared" si="3"/>
        <v>0</v>
      </c>
      <c r="Y43">
        <f>BAWANA!AW43+BAWANA!AX43</f>
        <v>23.94</v>
      </c>
      <c r="Z43">
        <f>BAWANA!BD43+BAWANA!BE43</f>
        <v>32</v>
      </c>
      <c r="AA43">
        <f>BAWANA!X43+BAWANA!Y43</f>
        <v>23.94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214.06</v>
      </c>
      <c r="E44">
        <f>BAWANA!AM44</f>
        <v>0</v>
      </c>
      <c r="F44">
        <f t="shared" si="4"/>
        <v>256</v>
      </c>
      <c r="G44">
        <f t="shared" si="5"/>
        <v>214.06</v>
      </c>
      <c r="H44" s="112"/>
      <c r="I44">
        <f>BRPL_EOD!AI44+BRPL_EOD!AJ44</f>
        <v>84</v>
      </c>
      <c r="J44">
        <f>BYPL_EOD!AI44+BYPL_EOD!AJ44</f>
        <v>50</v>
      </c>
      <c r="K44">
        <f>MES_EOD!AI44+MES_EOD!AJ44</f>
        <v>5</v>
      </c>
      <c r="L44">
        <f>NDMC_EOD!AI44+NDMC_EOD!AJ44</f>
        <v>23</v>
      </c>
      <c r="M44">
        <f>TPDDL_EOD!AI44+TPDDL_EOD!AJ44</f>
        <v>52.06</v>
      </c>
      <c r="N44">
        <f t="shared" si="0"/>
        <v>214.06</v>
      </c>
      <c r="O44" s="112">
        <f t="shared" si="1"/>
        <v>0</v>
      </c>
      <c r="P44">
        <v>84</v>
      </c>
      <c r="Q44">
        <v>50</v>
      </c>
      <c r="R44">
        <v>5</v>
      </c>
      <c r="S44">
        <v>23</v>
      </c>
      <c r="T44">
        <v>52.06</v>
      </c>
      <c r="U44" s="114">
        <f t="shared" si="2"/>
        <v>214.06</v>
      </c>
      <c r="V44" s="112">
        <f t="shared" si="3"/>
        <v>0</v>
      </c>
      <c r="Y44">
        <f>BAWANA!AW44+BAWANA!AX44</f>
        <v>23.94</v>
      </c>
      <c r="Z44">
        <f>BAWANA!BD44+BAWANA!BE44</f>
        <v>32</v>
      </c>
      <c r="AA44">
        <f>BAWANA!X44+BAWANA!Y44</f>
        <v>23.94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214.06</v>
      </c>
      <c r="E45">
        <f>BAWANA!AM45</f>
        <v>0</v>
      </c>
      <c r="F45">
        <f t="shared" si="4"/>
        <v>256</v>
      </c>
      <c r="G45">
        <f t="shared" si="5"/>
        <v>214.06</v>
      </c>
      <c r="H45" s="112"/>
      <c r="I45">
        <f>BRPL_EOD!AI45+BRPL_EOD!AJ45</f>
        <v>84</v>
      </c>
      <c r="J45">
        <f>BYPL_EOD!AI45+BYPL_EOD!AJ45</f>
        <v>50</v>
      </c>
      <c r="K45">
        <f>MES_EOD!AI45+MES_EOD!AJ45</f>
        <v>5</v>
      </c>
      <c r="L45">
        <f>NDMC_EOD!AI45+NDMC_EOD!AJ45</f>
        <v>23</v>
      </c>
      <c r="M45">
        <f>TPDDL_EOD!AI45+TPDDL_EOD!AJ45</f>
        <v>52.06</v>
      </c>
      <c r="N45">
        <f t="shared" si="0"/>
        <v>214.06</v>
      </c>
      <c r="O45" s="112">
        <f t="shared" si="1"/>
        <v>0</v>
      </c>
      <c r="P45">
        <v>84</v>
      </c>
      <c r="Q45">
        <v>50</v>
      </c>
      <c r="R45">
        <v>5</v>
      </c>
      <c r="S45">
        <v>23</v>
      </c>
      <c r="T45">
        <v>52.06</v>
      </c>
      <c r="U45" s="114">
        <f t="shared" si="2"/>
        <v>214.06</v>
      </c>
      <c r="V45" s="112">
        <f t="shared" si="3"/>
        <v>0</v>
      </c>
      <c r="Y45">
        <f>BAWANA!AW45+BAWANA!AX45</f>
        <v>23.94</v>
      </c>
      <c r="Z45">
        <f>BAWANA!BD45+BAWANA!BE45</f>
        <v>32</v>
      </c>
      <c r="AA45">
        <f>BAWANA!X45+BAWANA!Y45</f>
        <v>23.94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214.06</v>
      </c>
      <c r="E46">
        <f>BAWANA!AM46</f>
        <v>0</v>
      </c>
      <c r="F46">
        <f t="shared" si="4"/>
        <v>256</v>
      </c>
      <c r="G46">
        <f t="shared" si="5"/>
        <v>214.06</v>
      </c>
      <c r="H46" s="112"/>
      <c r="I46">
        <f>BRPL_EOD!AI46+BRPL_EOD!AJ46</f>
        <v>84</v>
      </c>
      <c r="J46">
        <f>BYPL_EOD!AI46+BYPL_EOD!AJ46</f>
        <v>50</v>
      </c>
      <c r="K46">
        <f>MES_EOD!AI46+MES_EOD!AJ46</f>
        <v>5</v>
      </c>
      <c r="L46">
        <f>NDMC_EOD!AI46+NDMC_EOD!AJ46</f>
        <v>23</v>
      </c>
      <c r="M46">
        <f>TPDDL_EOD!AI46+TPDDL_EOD!AJ46</f>
        <v>52.06</v>
      </c>
      <c r="N46">
        <f t="shared" si="0"/>
        <v>214.06</v>
      </c>
      <c r="O46" s="112">
        <f t="shared" si="1"/>
        <v>0</v>
      </c>
      <c r="P46">
        <v>84</v>
      </c>
      <c r="Q46">
        <v>50</v>
      </c>
      <c r="R46">
        <v>5</v>
      </c>
      <c r="S46">
        <v>23</v>
      </c>
      <c r="T46">
        <v>52.06</v>
      </c>
      <c r="U46" s="114">
        <f t="shared" si="2"/>
        <v>214.06</v>
      </c>
      <c r="V46" s="112">
        <f t="shared" si="3"/>
        <v>0</v>
      </c>
      <c r="Y46">
        <f>BAWANA!AW46+BAWANA!AX46</f>
        <v>23.94</v>
      </c>
      <c r="Z46">
        <f>BAWANA!BD46+BAWANA!BE46</f>
        <v>32</v>
      </c>
      <c r="AA46">
        <f>BAWANA!X46+BAWANA!Y46</f>
        <v>23.94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214.06</v>
      </c>
      <c r="E47">
        <f>BAWANA!AM47</f>
        <v>0</v>
      </c>
      <c r="F47">
        <f t="shared" si="4"/>
        <v>256</v>
      </c>
      <c r="G47">
        <f t="shared" si="5"/>
        <v>214.06</v>
      </c>
      <c r="H47" s="112"/>
      <c r="I47">
        <f>BRPL_EOD!AI47+BRPL_EOD!AJ47</f>
        <v>84</v>
      </c>
      <c r="J47">
        <f>BYPL_EOD!AI47+BYPL_EOD!AJ47</f>
        <v>50</v>
      </c>
      <c r="K47">
        <f>MES_EOD!AI47+MES_EOD!AJ47</f>
        <v>5</v>
      </c>
      <c r="L47">
        <f>NDMC_EOD!AI47+NDMC_EOD!AJ47</f>
        <v>23</v>
      </c>
      <c r="M47">
        <f>TPDDL_EOD!AI47+TPDDL_EOD!AJ47</f>
        <v>52.06</v>
      </c>
      <c r="N47">
        <f t="shared" si="0"/>
        <v>214.06</v>
      </c>
      <c r="O47" s="112">
        <f t="shared" si="1"/>
        <v>0</v>
      </c>
      <c r="P47">
        <v>84</v>
      </c>
      <c r="Q47">
        <v>50</v>
      </c>
      <c r="R47">
        <v>5</v>
      </c>
      <c r="S47">
        <v>23</v>
      </c>
      <c r="T47">
        <v>52.06</v>
      </c>
      <c r="U47" s="114">
        <f t="shared" si="2"/>
        <v>214.06</v>
      </c>
      <c r="V47" s="112">
        <f t="shared" si="3"/>
        <v>0</v>
      </c>
      <c r="Y47">
        <f>BAWANA!AW47+BAWANA!AX47</f>
        <v>23.94</v>
      </c>
      <c r="Z47">
        <f>BAWANA!BD47+BAWANA!BE47</f>
        <v>32</v>
      </c>
      <c r="AA47">
        <f>BAWANA!X47+BAWANA!Y47</f>
        <v>23.94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214.06</v>
      </c>
      <c r="E48">
        <f>BAWANA!AM48</f>
        <v>0</v>
      </c>
      <c r="F48">
        <f t="shared" si="4"/>
        <v>256</v>
      </c>
      <c r="G48">
        <f t="shared" si="5"/>
        <v>214.06</v>
      </c>
      <c r="H48" s="112"/>
      <c r="I48">
        <f>BRPL_EOD!AI48+BRPL_EOD!AJ48</f>
        <v>84</v>
      </c>
      <c r="J48">
        <f>BYPL_EOD!AI48+BYPL_EOD!AJ48</f>
        <v>50</v>
      </c>
      <c r="K48">
        <f>MES_EOD!AI48+MES_EOD!AJ48</f>
        <v>5</v>
      </c>
      <c r="L48">
        <f>NDMC_EOD!AI48+NDMC_EOD!AJ48</f>
        <v>23</v>
      </c>
      <c r="M48">
        <f>TPDDL_EOD!AI48+TPDDL_EOD!AJ48</f>
        <v>52.06</v>
      </c>
      <c r="N48">
        <f t="shared" si="0"/>
        <v>214.06</v>
      </c>
      <c r="O48" s="112">
        <f t="shared" si="1"/>
        <v>0</v>
      </c>
      <c r="P48">
        <v>84</v>
      </c>
      <c r="Q48">
        <v>50</v>
      </c>
      <c r="R48">
        <v>5</v>
      </c>
      <c r="S48">
        <v>23</v>
      </c>
      <c r="T48">
        <v>52.06</v>
      </c>
      <c r="U48" s="114">
        <f t="shared" si="2"/>
        <v>214.06</v>
      </c>
      <c r="V48" s="112">
        <f t="shared" si="3"/>
        <v>0</v>
      </c>
      <c r="Y48">
        <f>BAWANA!AW48+BAWANA!AX48</f>
        <v>23.94</v>
      </c>
      <c r="Z48">
        <f>BAWANA!BD48+BAWANA!BE48</f>
        <v>32</v>
      </c>
      <c r="AA48">
        <f>BAWANA!X48+BAWANA!Y48</f>
        <v>23.94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214.06</v>
      </c>
      <c r="E49">
        <f>BAWANA!AM49</f>
        <v>0</v>
      </c>
      <c r="F49">
        <f t="shared" si="4"/>
        <v>256</v>
      </c>
      <c r="G49">
        <f t="shared" si="5"/>
        <v>214.06</v>
      </c>
      <c r="H49" s="112"/>
      <c r="I49">
        <f>BRPL_EOD!AI49+BRPL_EOD!AJ49</f>
        <v>84</v>
      </c>
      <c r="J49">
        <f>BYPL_EOD!AI49+BYPL_EOD!AJ49</f>
        <v>50</v>
      </c>
      <c r="K49">
        <f>MES_EOD!AI49+MES_EOD!AJ49</f>
        <v>5</v>
      </c>
      <c r="L49">
        <f>NDMC_EOD!AI49+NDMC_EOD!AJ49</f>
        <v>23</v>
      </c>
      <c r="M49">
        <f>TPDDL_EOD!AI49+TPDDL_EOD!AJ49</f>
        <v>52.06</v>
      </c>
      <c r="N49">
        <f t="shared" si="0"/>
        <v>214.06</v>
      </c>
      <c r="O49" s="112">
        <f t="shared" si="1"/>
        <v>0</v>
      </c>
      <c r="P49">
        <v>84</v>
      </c>
      <c r="Q49">
        <v>50</v>
      </c>
      <c r="R49">
        <v>5</v>
      </c>
      <c r="S49">
        <v>23</v>
      </c>
      <c r="T49">
        <v>52.06</v>
      </c>
      <c r="U49" s="114">
        <f t="shared" si="2"/>
        <v>214.06</v>
      </c>
      <c r="V49" s="112">
        <f t="shared" si="3"/>
        <v>0</v>
      </c>
      <c r="Y49">
        <f>BAWANA!AW49+BAWANA!AX49</f>
        <v>23.94</v>
      </c>
      <c r="Z49">
        <f>BAWANA!BD49+BAWANA!BE49</f>
        <v>32</v>
      </c>
      <c r="AA49">
        <f>BAWANA!X49+BAWANA!Y49</f>
        <v>23.94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214.06</v>
      </c>
      <c r="E50">
        <f>BAWANA!AM50</f>
        <v>0</v>
      </c>
      <c r="F50">
        <f t="shared" si="4"/>
        <v>256</v>
      </c>
      <c r="G50">
        <f t="shared" si="5"/>
        <v>214.06</v>
      </c>
      <c r="H50" s="112"/>
      <c r="I50">
        <f>BRPL_EOD!AI50+BRPL_EOD!AJ50</f>
        <v>84</v>
      </c>
      <c r="J50">
        <f>BYPL_EOD!AI50+BYPL_EOD!AJ50</f>
        <v>50</v>
      </c>
      <c r="K50">
        <f>MES_EOD!AI50+MES_EOD!AJ50</f>
        <v>5</v>
      </c>
      <c r="L50">
        <f>NDMC_EOD!AI50+NDMC_EOD!AJ50</f>
        <v>23</v>
      </c>
      <c r="M50">
        <f>TPDDL_EOD!AI50+TPDDL_EOD!AJ50</f>
        <v>52.06</v>
      </c>
      <c r="N50">
        <f t="shared" si="0"/>
        <v>214.06</v>
      </c>
      <c r="O50" s="112">
        <f t="shared" si="1"/>
        <v>0</v>
      </c>
      <c r="P50">
        <v>84</v>
      </c>
      <c r="Q50">
        <v>50</v>
      </c>
      <c r="R50">
        <v>5</v>
      </c>
      <c r="S50">
        <v>23</v>
      </c>
      <c r="T50">
        <v>52.06</v>
      </c>
      <c r="U50" s="114">
        <f t="shared" si="2"/>
        <v>214.06</v>
      </c>
      <c r="V50" s="112">
        <f t="shared" si="3"/>
        <v>0</v>
      </c>
      <c r="Y50">
        <f>BAWANA!AW50+BAWANA!AX50</f>
        <v>23.94</v>
      </c>
      <c r="Z50">
        <f>BAWANA!BD50+BAWANA!BE50</f>
        <v>32</v>
      </c>
      <c r="AA50">
        <f>BAWANA!X50+BAWANA!Y50</f>
        <v>23.94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214.06</v>
      </c>
      <c r="E51">
        <f>BAWANA!AM51</f>
        <v>0</v>
      </c>
      <c r="F51">
        <f t="shared" si="4"/>
        <v>256</v>
      </c>
      <c r="G51">
        <f t="shared" si="5"/>
        <v>214.06</v>
      </c>
      <c r="H51" s="112"/>
      <c r="I51">
        <f>BRPL_EOD!AI51+BRPL_EOD!AJ51</f>
        <v>84</v>
      </c>
      <c r="J51">
        <f>BYPL_EOD!AI51+BYPL_EOD!AJ51</f>
        <v>50</v>
      </c>
      <c r="K51">
        <f>MES_EOD!AI51+MES_EOD!AJ51</f>
        <v>5</v>
      </c>
      <c r="L51">
        <f>NDMC_EOD!AI51+NDMC_EOD!AJ51</f>
        <v>23</v>
      </c>
      <c r="M51">
        <f>TPDDL_EOD!AI51+TPDDL_EOD!AJ51</f>
        <v>52.06</v>
      </c>
      <c r="N51">
        <f t="shared" si="0"/>
        <v>214.06</v>
      </c>
      <c r="O51" s="112">
        <f t="shared" si="1"/>
        <v>0</v>
      </c>
      <c r="P51">
        <v>84</v>
      </c>
      <c r="Q51">
        <v>50</v>
      </c>
      <c r="R51">
        <v>5</v>
      </c>
      <c r="S51">
        <v>23</v>
      </c>
      <c r="T51">
        <v>52.06</v>
      </c>
      <c r="U51" s="114">
        <f t="shared" si="2"/>
        <v>214.06</v>
      </c>
      <c r="V51" s="112">
        <f t="shared" si="3"/>
        <v>0</v>
      </c>
      <c r="Y51">
        <f>BAWANA!AW51+BAWANA!AX51</f>
        <v>23.94</v>
      </c>
      <c r="Z51">
        <f>BAWANA!BD51+BAWANA!BE51</f>
        <v>32</v>
      </c>
      <c r="AA51">
        <f>BAWANA!X51+BAWANA!Y51</f>
        <v>23.94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214.06</v>
      </c>
      <c r="E52">
        <f>BAWANA!AM52</f>
        <v>0</v>
      </c>
      <c r="F52">
        <f t="shared" si="4"/>
        <v>256</v>
      </c>
      <c r="G52">
        <f t="shared" si="5"/>
        <v>214.06</v>
      </c>
      <c r="H52" s="112"/>
      <c r="I52">
        <f>BRPL_EOD!AI52+BRPL_EOD!AJ52</f>
        <v>84</v>
      </c>
      <c r="J52">
        <f>BYPL_EOD!AI52+BYPL_EOD!AJ52</f>
        <v>50</v>
      </c>
      <c r="K52">
        <f>MES_EOD!AI52+MES_EOD!AJ52</f>
        <v>5</v>
      </c>
      <c r="L52">
        <f>NDMC_EOD!AI52+NDMC_EOD!AJ52</f>
        <v>23</v>
      </c>
      <c r="M52">
        <f>TPDDL_EOD!AI52+TPDDL_EOD!AJ52</f>
        <v>52.06</v>
      </c>
      <c r="N52">
        <f t="shared" si="0"/>
        <v>214.06</v>
      </c>
      <c r="O52" s="112">
        <f t="shared" si="1"/>
        <v>0</v>
      </c>
      <c r="P52">
        <v>84</v>
      </c>
      <c r="Q52">
        <v>50</v>
      </c>
      <c r="R52">
        <v>5</v>
      </c>
      <c r="S52">
        <v>23</v>
      </c>
      <c r="T52">
        <v>52.06</v>
      </c>
      <c r="U52" s="114">
        <f t="shared" si="2"/>
        <v>214.06</v>
      </c>
      <c r="V52" s="112">
        <f t="shared" si="3"/>
        <v>0</v>
      </c>
      <c r="Y52">
        <f>BAWANA!AW52+BAWANA!AX52</f>
        <v>23.94</v>
      </c>
      <c r="Z52">
        <f>BAWANA!BD52+BAWANA!BE52</f>
        <v>32</v>
      </c>
      <c r="AA52">
        <f>BAWANA!X52+BAWANA!Y52</f>
        <v>23.94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214.06</v>
      </c>
      <c r="E53">
        <f>BAWANA!AM53</f>
        <v>0</v>
      </c>
      <c r="F53">
        <f t="shared" si="4"/>
        <v>256</v>
      </c>
      <c r="G53">
        <f t="shared" si="5"/>
        <v>214.06</v>
      </c>
      <c r="H53" s="112"/>
      <c r="I53">
        <f>BRPL_EOD!AI53+BRPL_EOD!AJ53</f>
        <v>84</v>
      </c>
      <c r="J53">
        <f>BYPL_EOD!AI53+BYPL_EOD!AJ53</f>
        <v>50</v>
      </c>
      <c r="K53">
        <f>MES_EOD!AI53+MES_EOD!AJ53</f>
        <v>5</v>
      </c>
      <c r="L53">
        <f>NDMC_EOD!AI53+NDMC_EOD!AJ53</f>
        <v>23</v>
      </c>
      <c r="M53">
        <f>TPDDL_EOD!AI53+TPDDL_EOD!AJ53</f>
        <v>52.06</v>
      </c>
      <c r="N53">
        <f t="shared" si="0"/>
        <v>214.06</v>
      </c>
      <c r="O53" s="112">
        <f t="shared" si="1"/>
        <v>0</v>
      </c>
      <c r="P53">
        <v>84</v>
      </c>
      <c r="Q53">
        <v>50</v>
      </c>
      <c r="R53">
        <v>5</v>
      </c>
      <c r="S53">
        <v>23</v>
      </c>
      <c r="T53">
        <v>52.06</v>
      </c>
      <c r="U53" s="114">
        <f t="shared" si="2"/>
        <v>214.06</v>
      </c>
      <c r="V53" s="112">
        <f t="shared" si="3"/>
        <v>0</v>
      </c>
      <c r="Y53">
        <f>BAWANA!AW53+BAWANA!AX53</f>
        <v>23.94</v>
      </c>
      <c r="Z53">
        <f>BAWANA!BD53+BAWANA!BE53</f>
        <v>32</v>
      </c>
      <c r="AA53">
        <f>BAWANA!X53+BAWANA!Y53</f>
        <v>23.94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214.06</v>
      </c>
      <c r="E54">
        <f>BAWANA!AM54</f>
        <v>0</v>
      </c>
      <c r="F54">
        <f t="shared" si="4"/>
        <v>256</v>
      </c>
      <c r="G54">
        <f t="shared" si="5"/>
        <v>214.06</v>
      </c>
      <c r="H54" s="112"/>
      <c r="I54">
        <f>BRPL_EOD!AI54+BRPL_EOD!AJ54</f>
        <v>84</v>
      </c>
      <c r="J54">
        <f>BYPL_EOD!AI54+BYPL_EOD!AJ54</f>
        <v>50</v>
      </c>
      <c r="K54">
        <f>MES_EOD!AI54+MES_EOD!AJ54</f>
        <v>5</v>
      </c>
      <c r="L54">
        <f>NDMC_EOD!AI54+NDMC_EOD!AJ54</f>
        <v>23</v>
      </c>
      <c r="M54">
        <f>TPDDL_EOD!AI54+TPDDL_EOD!AJ54</f>
        <v>52.06</v>
      </c>
      <c r="N54">
        <f t="shared" si="0"/>
        <v>214.06</v>
      </c>
      <c r="O54" s="112">
        <f t="shared" si="1"/>
        <v>0</v>
      </c>
      <c r="P54">
        <v>84</v>
      </c>
      <c r="Q54">
        <v>50</v>
      </c>
      <c r="R54">
        <v>5</v>
      </c>
      <c r="S54">
        <v>23</v>
      </c>
      <c r="T54">
        <v>52.06</v>
      </c>
      <c r="U54" s="114">
        <f t="shared" si="2"/>
        <v>214.06</v>
      </c>
      <c r="V54" s="112">
        <f t="shared" si="3"/>
        <v>0</v>
      </c>
      <c r="Y54">
        <f>BAWANA!AW54+BAWANA!AX54</f>
        <v>23.94</v>
      </c>
      <c r="Z54">
        <f>BAWANA!BD54+BAWANA!BE54</f>
        <v>32</v>
      </c>
      <c r="AA54">
        <f>BAWANA!X54+BAWANA!Y54</f>
        <v>23.94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212.8</v>
      </c>
      <c r="E55">
        <f>BAWANA!AM55</f>
        <v>0</v>
      </c>
      <c r="F55">
        <f t="shared" si="4"/>
        <v>256</v>
      </c>
      <c r="G55">
        <f t="shared" si="5"/>
        <v>212.8</v>
      </c>
      <c r="H55" s="112"/>
      <c r="I55">
        <f>BRPL_EOD!AI55+BRPL_EOD!AJ55</f>
        <v>84</v>
      </c>
      <c r="J55">
        <f>BYPL_EOD!AI55+BYPL_EOD!AJ55</f>
        <v>50</v>
      </c>
      <c r="K55">
        <f>MES_EOD!AI55+MES_EOD!AJ55</f>
        <v>5</v>
      </c>
      <c r="L55">
        <f>NDMC_EOD!AI55+NDMC_EOD!AJ55</f>
        <v>19</v>
      </c>
      <c r="M55">
        <f>TPDDL_EOD!AI55+TPDDL_EOD!AJ55</f>
        <v>54.8</v>
      </c>
      <c r="N55">
        <f t="shared" si="0"/>
        <v>212.8</v>
      </c>
      <c r="O55" s="112">
        <f t="shared" si="1"/>
        <v>0</v>
      </c>
      <c r="P55">
        <v>84</v>
      </c>
      <c r="Q55">
        <v>50</v>
      </c>
      <c r="R55">
        <v>5</v>
      </c>
      <c r="S55">
        <v>19</v>
      </c>
      <c r="T55">
        <v>54.8</v>
      </c>
      <c r="U55" s="114">
        <f t="shared" si="2"/>
        <v>212.8</v>
      </c>
      <c r="V55" s="112">
        <f t="shared" si="3"/>
        <v>0</v>
      </c>
      <c r="Y55">
        <f>BAWANA!AW55+BAWANA!AX55</f>
        <v>25.2</v>
      </c>
      <c r="Z55">
        <f>BAWANA!BD55+BAWANA!BE55</f>
        <v>32</v>
      </c>
      <c r="AA55">
        <f>BAWANA!X55+BAWANA!Y55</f>
        <v>25.2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212.8</v>
      </c>
      <c r="E56">
        <f>BAWANA!AM56</f>
        <v>0</v>
      </c>
      <c r="F56">
        <f t="shared" si="4"/>
        <v>256</v>
      </c>
      <c r="G56">
        <f t="shared" si="5"/>
        <v>212.8</v>
      </c>
      <c r="H56" s="112"/>
      <c r="I56">
        <f>BRPL_EOD!AI56+BRPL_EOD!AJ56</f>
        <v>84</v>
      </c>
      <c r="J56">
        <f>BYPL_EOD!AI56+BYPL_EOD!AJ56</f>
        <v>50</v>
      </c>
      <c r="K56">
        <f>MES_EOD!AI56+MES_EOD!AJ56</f>
        <v>5</v>
      </c>
      <c r="L56">
        <f>NDMC_EOD!AI56+NDMC_EOD!AJ56</f>
        <v>19</v>
      </c>
      <c r="M56">
        <f>TPDDL_EOD!AI56+TPDDL_EOD!AJ56</f>
        <v>54.8</v>
      </c>
      <c r="N56">
        <f t="shared" si="0"/>
        <v>212.8</v>
      </c>
      <c r="O56" s="112">
        <f t="shared" si="1"/>
        <v>0</v>
      </c>
      <c r="P56">
        <v>84</v>
      </c>
      <c r="Q56">
        <v>50</v>
      </c>
      <c r="R56">
        <v>5</v>
      </c>
      <c r="S56">
        <v>19</v>
      </c>
      <c r="T56">
        <v>54.8</v>
      </c>
      <c r="U56" s="114">
        <f t="shared" si="2"/>
        <v>212.8</v>
      </c>
      <c r="V56" s="112">
        <f t="shared" si="3"/>
        <v>0</v>
      </c>
      <c r="Y56">
        <f>BAWANA!AW56+BAWANA!AX56</f>
        <v>25.2</v>
      </c>
      <c r="Z56">
        <f>BAWANA!BD56+BAWANA!BE56</f>
        <v>32</v>
      </c>
      <c r="AA56">
        <f>BAWANA!X56+BAWANA!Y56</f>
        <v>25.2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216.57999999999998</v>
      </c>
      <c r="E57">
        <f>BAWANA!AM57</f>
        <v>0</v>
      </c>
      <c r="F57">
        <f t="shared" si="4"/>
        <v>256</v>
      </c>
      <c r="G57">
        <f t="shared" si="5"/>
        <v>216.57999999999998</v>
      </c>
      <c r="H57" s="112"/>
      <c r="I57">
        <f>BRPL_EOD!AI57+BRPL_EOD!AJ57</f>
        <v>84</v>
      </c>
      <c r="J57">
        <f>BYPL_EOD!AI57+BYPL_EOD!AJ57</f>
        <v>50</v>
      </c>
      <c r="K57">
        <f>MES_EOD!AI57+MES_EOD!AJ57</f>
        <v>5</v>
      </c>
      <c r="L57">
        <f>NDMC_EOD!AI57+NDMC_EOD!AJ57</f>
        <v>19.489999999999998</v>
      </c>
      <c r="M57">
        <f>TPDDL_EOD!AI57+TPDDL_EOD!AJ57</f>
        <v>58.1</v>
      </c>
      <c r="N57">
        <f t="shared" si="0"/>
        <v>216.59</v>
      </c>
      <c r="O57" s="112">
        <f t="shared" si="1"/>
        <v>-1.0000000000019327E-2</v>
      </c>
      <c r="P57">
        <v>83.996121704603155</v>
      </c>
      <c r="Q57">
        <v>49.997691490835216</v>
      </c>
      <c r="R57">
        <v>4.9997691490835212</v>
      </c>
      <c r="S57">
        <v>19.489100143127565</v>
      </c>
      <c r="T57">
        <v>58.097317512350521</v>
      </c>
      <c r="U57" s="114">
        <f t="shared" si="2"/>
        <v>216.57999999999998</v>
      </c>
      <c r="V57" s="112">
        <f t="shared" si="3"/>
        <v>0</v>
      </c>
      <c r="Y57">
        <f>BAWANA!AW57+BAWANA!AX57</f>
        <v>26.71</v>
      </c>
      <c r="Z57">
        <f>BAWANA!BD57+BAWANA!BE57</f>
        <v>26.71</v>
      </c>
      <c r="AA57">
        <f>BAWANA!X57+BAWANA!Y57</f>
        <v>26.71</v>
      </c>
      <c r="AB57">
        <f>BAWANA!AE57+BAWANA!AF57</f>
        <v>26.71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216.57999999999998</v>
      </c>
      <c r="E58">
        <f>BAWANA!AM58</f>
        <v>0</v>
      </c>
      <c r="F58">
        <f t="shared" si="4"/>
        <v>256</v>
      </c>
      <c r="G58">
        <f t="shared" si="5"/>
        <v>216.57999999999998</v>
      </c>
      <c r="H58" s="112"/>
      <c r="I58">
        <f>BRPL_EOD!AI58+BRPL_EOD!AJ58</f>
        <v>84</v>
      </c>
      <c r="J58">
        <f>BYPL_EOD!AI58+BYPL_EOD!AJ58</f>
        <v>50</v>
      </c>
      <c r="K58">
        <f>MES_EOD!AI58+MES_EOD!AJ58</f>
        <v>5</v>
      </c>
      <c r="L58">
        <f>NDMC_EOD!AI58+NDMC_EOD!AJ58</f>
        <v>19.489999999999998</v>
      </c>
      <c r="M58">
        <f>TPDDL_EOD!AI58+TPDDL_EOD!AJ58</f>
        <v>58.1</v>
      </c>
      <c r="N58">
        <f t="shared" si="0"/>
        <v>216.59</v>
      </c>
      <c r="O58" s="112">
        <f t="shared" si="1"/>
        <v>-1.0000000000019327E-2</v>
      </c>
      <c r="P58">
        <v>83.996121704603155</v>
      </c>
      <c r="Q58">
        <v>49.997691490835216</v>
      </c>
      <c r="R58">
        <v>4.9997691490835212</v>
      </c>
      <c r="S58">
        <v>19.489100143127565</v>
      </c>
      <c r="T58">
        <v>58.097317512350521</v>
      </c>
      <c r="U58" s="114">
        <f t="shared" si="2"/>
        <v>216.57999999999998</v>
      </c>
      <c r="V58" s="112">
        <f t="shared" si="3"/>
        <v>0</v>
      </c>
      <c r="Y58">
        <f>BAWANA!AW58+BAWANA!AX58</f>
        <v>26.71</v>
      </c>
      <c r="Z58">
        <f>BAWANA!BD58+BAWANA!BE58</f>
        <v>26.71</v>
      </c>
      <c r="AA58">
        <f>BAWANA!X58+BAWANA!Y58</f>
        <v>26.71</v>
      </c>
      <c r="AB58">
        <f>BAWANA!AE58+BAWANA!AF58</f>
        <v>26.71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216.57999999999998</v>
      </c>
      <c r="E59">
        <f>BAWANA!AM59</f>
        <v>0</v>
      </c>
      <c r="F59">
        <f t="shared" si="4"/>
        <v>256</v>
      </c>
      <c r="G59">
        <f t="shared" si="5"/>
        <v>216.57999999999998</v>
      </c>
      <c r="H59" s="112"/>
      <c r="I59">
        <f>BRPL_EOD!AI59+BRPL_EOD!AJ59</f>
        <v>84</v>
      </c>
      <c r="J59">
        <f>BYPL_EOD!AI59+BYPL_EOD!AJ59</f>
        <v>50</v>
      </c>
      <c r="K59">
        <f>MES_EOD!AI59+MES_EOD!AJ59</f>
        <v>5</v>
      </c>
      <c r="L59">
        <f>NDMC_EOD!AI59+NDMC_EOD!AJ59</f>
        <v>19.489999999999998</v>
      </c>
      <c r="M59">
        <f>TPDDL_EOD!AI59+TPDDL_EOD!AJ59</f>
        <v>58.1</v>
      </c>
      <c r="N59">
        <f t="shared" si="0"/>
        <v>216.59</v>
      </c>
      <c r="O59" s="112">
        <f t="shared" si="1"/>
        <v>-1.0000000000019327E-2</v>
      </c>
      <c r="P59">
        <v>83.996121704603155</v>
      </c>
      <c r="Q59">
        <v>49.997691490835216</v>
      </c>
      <c r="R59">
        <v>4.9997691490835212</v>
      </c>
      <c r="S59">
        <v>19.489100143127565</v>
      </c>
      <c r="T59">
        <v>58.097317512350521</v>
      </c>
      <c r="U59" s="114">
        <f t="shared" si="2"/>
        <v>216.57999999999998</v>
      </c>
      <c r="V59" s="112">
        <f t="shared" si="3"/>
        <v>0</v>
      </c>
      <c r="Y59">
        <f>BAWANA!AW59+BAWANA!AX59</f>
        <v>26.71</v>
      </c>
      <c r="Z59">
        <f>BAWANA!BD59+BAWANA!BE59</f>
        <v>26.71</v>
      </c>
      <c r="AA59">
        <f>BAWANA!X59+BAWANA!Y59</f>
        <v>26.71</v>
      </c>
      <c r="AB59">
        <f>BAWANA!AE59+BAWANA!AF59</f>
        <v>26.71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216.57999999999998</v>
      </c>
      <c r="E60">
        <f>BAWANA!AM60</f>
        <v>0</v>
      </c>
      <c r="F60">
        <f t="shared" si="4"/>
        <v>256</v>
      </c>
      <c r="G60">
        <f t="shared" si="5"/>
        <v>216.57999999999998</v>
      </c>
      <c r="H60" s="112"/>
      <c r="I60">
        <f>BRPL_EOD!AI60+BRPL_EOD!AJ60</f>
        <v>84</v>
      </c>
      <c r="J60">
        <f>BYPL_EOD!AI60+BYPL_EOD!AJ60</f>
        <v>50</v>
      </c>
      <c r="K60">
        <f>MES_EOD!AI60+MES_EOD!AJ60</f>
        <v>5</v>
      </c>
      <c r="L60">
        <f>NDMC_EOD!AI60+NDMC_EOD!AJ60</f>
        <v>19.489999999999998</v>
      </c>
      <c r="M60">
        <f>TPDDL_EOD!AI60+TPDDL_EOD!AJ60</f>
        <v>58.1</v>
      </c>
      <c r="N60">
        <f t="shared" si="0"/>
        <v>216.59</v>
      </c>
      <c r="O60" s="112">
        <f t="shared" si="1"/>
        <v>-1.0000000000019327E-2</v>
      </c>
      <c r="P60">
        <v>83.996121704603155</v>
      </c>
      <c r="Q60">
        <v>49.997691490835216</v>
      </c>
      <c r="R60">
        <v>4.9997691490835212</v>
      </c>
      <c r="S60">
        <v>19.489100143127565</v>
      </c>
      <c r="T60">
        <v>58.097317512350521</v>
      </c>
      <c r="U60" s="114">
        <f t="shared" si="2"/>
        <v>216.57999999999998</v>
      </c>
      <c r="V60" s="112">
        <f t="shared" si="3"/>
        <v>0</v>
      </c>
      <c r="Y60">
        <f>BAWANA!AW60+BAWANA!AX60</f>
        <v>26.71</v>
      </c>
      <c r="Z60">
        <f>BAWANA!BD60+BAWANA!BE60</f>
        <v>26.71</v>
      </c>
      <c r="AA60">
        <f>BAWANA!X60+BAWANA!Y60</f>
        <v>26.71</v>
      </c>
      <c r="AB60">
        <f>BAWANA!AE60+BAWANA!AF60</f>
        <v>26.71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216.57999999999998</v>
      </c>
      <c r="E61">
        <f>BAWANA!AM61</f>
        <v>0</v>
      </c>
      <c r="F61">
        <f t="shared" si="4"/>
        <v>256</v>
      </c>
      <c r="G61">
        <f t="shared" si="5"/>
        <v>216.57999999999998</v>
      </c>
      <c r="H61" s="112"/>
      <c r="I61">
        <f>BRPL_EOD!AI61+BRPL_EOD!AJ61</f>
        <v>84</v>
      </c>
      <c r="J61">
        <f>BYPL_EOD!AI61+BYPL_EOD!AJ61</f>
        <v>50</v>
      </c>
      <c r="K61">
        <f>MES_EOD!AI61+MES_EOD!AJ61</f>
        <v>5</v>
      </c>
      <c r="L61">
        <f>NDMC_EOD!AI61+NDMC_EOD!AJ61</f>
        <v>19.489999999999998</v>
      </c>
      <c r="M61">
        <f>TPDDL_EOD!AI61+TPDDL_EOD!AJ61</f>
        <v>58.1</v>
      </c>
      <c r="N61">
        <f t="shared" si="0"/>
        <v>216.59</v>
      </c>
      <c r="O61" s="112">
        <f t="shared" si="1"/>
        <v>-1.0000000000019327E-2</v>
      </c>
      <c r="P61">
        <v>83.996121704603155</v>
      </c>
      <c r="Q61">
        <v>49.997691490835216</v>
      </c>
      <c r="R61">
        <v>4.9997691490835212</v>
      </c>
      <c r="S61">
        <v>19.489100143127565</v>
      </c>
      <c r="T61">
        <v>58.097317512350521</v>
      </c>
      <c r="U61" s="114">
        <f t="shared" si="2"/>
        <v>216.57999999999998</v>
      </c>
      <c r="V61" s="112">
        <f t="shared" si="3"/>
        <v>0</v>
      </c>
      <c r="Y61">
        <f>BAWANA!AW61+BAWANA!AX61</f>
        <v>26.71</v>
      </c>
      <c r="Z61">
        <f>BAWANA!BD61+BAWANA!BE61</f>
        <v>26.71</v>
      </c>
      <c r="AA61">
        <f>BAWANA!X61+BAWANA!Y61</f>
        <v>26.71</v>
      </c>
      <c r="AB61">
        <f>BAWANA!AE61+BAWANA!AF61</f>
        <v>26.71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216.57999999999998</v>
      </c>
      <c r="E62">
        <f>BAWANA!AM62</f>
        <v>0</v>
      </c>
      <c r="F62">
        <f t="shared" si="4"/>
        <v>256</v>
      </c>
      <c r="G62">
        <f t="shared" si="5"/>
        <v>216.57999999999998</v>
      </c>
      <c r="H62" s="112"/>
      <c r="I62">
        <f>BRPL_EOD!AI62+BRPL_EOD!AJ62</f>
        <v>84</v>
      </c>
      <c r="J62">
        <f>BYPL_EOD!AI62+BYPL_EOD!AJ62</f>
        <v>50</v>
      </c>
      <c r="K62">
        <f>MES_EOD!AI62+MES_EOD!AJ62</f>
        <v>5</v>
      </c>
      <c r="L62">
        <f>NDMC_EOD!AI62+NDMC_EOD!AJ62</f>
        <v>19.489999999999998</v>
      </c>
      <c r="M62">
        <f>TPDDL_EOD!AI62+TPDDL_EOD!AJ62</f>
        <v>58.1</v>
      </c>
      <c r="N62">
        <f t="shared" si="0"/>
        <v>216.59</v>
      </c>
      <c r="O62" s="112">
        <f t="shared" si="1"/>
        <v>-1.0000000000019327E-2</v>
      </c>
      <c r="P62">
        <v>83.996121704603155</v>
      </c>
      <c r="Q62">
        <v>49.997691490835216</v>
      </c>
      <c r="R62">
        <v>4.9997691490835212</v>
      </c>
      <c r="S62">
        <v>19.489100143127565</v>
      </c>
      <c r="T62">
        <v>58.097317512350521</v>
      </c>
      <c r="U62" s="114">
        <f t="shared" si="2"/>
        <v>216.57999999999998</v>
      </c>
      <c r="V62" s="112">
        <f t="shared" si="3"/>
        <v>0</v>
      </c>
      <c r="Y62">
        <f>BAWANA!AW62+BAWANA!AX62</f>
        <v>26.71</v>
      </c>
      <c r="Z62">
        <f>BAWANA!BD62+BAWANA!BE62</f>
        <v>26.71</v>
      </c>
      <c r="AA62">
        <f>BAWANA!X62+BAWANA!Y62</f>
        <v>26.71</v>
      </c>
      <c r="AB62">
        <f>BAWANA!AE62+BAWANA!AF62</f>
        <v>26.71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216.57999999999998</v>
      </c>
      <c r="E63">
        <f>BAWANA!AM63</f>
        <v>0</v>
      </c>
      <c r="F63">
        <f t="shared" si="4"/>
        <v>256</v>
      </c>
      <c r="G63">
        <f t="shared" si="5"/>
        <v>216.57999999999998</v>
      </c>
      <c r="H63" s="112"/>
      <c r="I63">
        <f>BRPL_EOD!AI63+BRPL_EOD!AJ63</f>
        <v>84</v>
      </c>
      <c r="J63">
        <f>BYPL_EOD!AI63+BYPL_EOD!AJ63</f>
        <v>50</v>
      </c>
      <c r="K63">
        <f>MES_EOD!AI63+MES_EOD!AJ63</f>
        <v>5</v>
      </c>
      <c r="L63">
        <f>NDMC_EOD!AI63+NDMC_EOD!AJ63</f>
        <v>19.489999999999998</v>
      </c>
      <c r="M63">
        <f>TPDDL_EOD!AI63+TPDDL_EOD!AJ63</f>
        <v>58.1</v>
      </c>
      <c r="N63">
        <f t="shared" si="0"/>
        <v>216.59</v>
      </c>
      <c r="O63" s="112">
        <f t="shared" si="1"/>
        <v>-1.0000000000019327E-2</v>
      </c>
      <c r="P63">
        <v>83.996121704603155</v>
      </c>
      <c r="Q63">
        <v>49.997691490835216</v>
      </c>
      <c r="R63">
        <v>4.9997691490835212</v>
      </c>
      <c r="S63">
        <v>19.489100143127565</v>
      </c>
      <c r="T63">
        <v>58.097317512350521</v>
      </c>
      <c r="U63" s="114">
        <f t="shared" si="2"/>
        <v>216.57999999999998</v>
      </c>
      <c r="V63" s="112">
        <f t="shared" si="3"/>
        <v>0</v>
      </c>
      <c r="Y63">
        <f>BAWANA!AW63+BAWANA!AX63</f>
        <v>26.71</v>
      </c>
      <c r="Z63">
        <f>BAWANA!BD63+BAWANA!BE63</f>
        <v>26.71</v>
      </c>
      <c r="AA63">
        <f>BAWANA!X63+BAWANA!Y63</f>
        <v>26.71</v>
      </c>
      <c r="AB63">
        <f>BAWANA!AE63+BAWANA!AF63</f>
        <v>26.71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216.57999999999998</v>
      </c>
      <c r="E64">
        <f>BAWANA!AM64</f>
        <v>0</v>
      </c>
      <c r="F64">
        <f t="shared" si="4"/>
        <v>256</v>
      </c>
      <c r="G64">
        <f t="shared" si="5"/>
        <v>216.57999999999998</v>
      </c>
      <c r="H64" s="112"/>
      <c r="I64">
        <f>BRPL_EOD!AI64+BRPL_EOD!AJ64</f>
        <v>84</v>
      </c>
      <c r="J64">
        <f>BYPL_EOD!AI64+BYPL_EOD!AJ64</f>
        <v>50</v>
      </c>
      <c r="K64">
        <f>MES_EOD!AI64+MES_EOD!AJ64</f>
        <v>5</v>
      </c>
      <c r="L64">
        <f>NDMC_EOD!AI64+NDMC_EOD!AJ64</f>
        <v>19.489999999999998</v>
      </c>
      <c r="M64">
        <f>TPDDL_EOD!AI64+TPDDL_EOD!AJ64</f>
        <v>58.1</v>
      </c>
      <c r="N64">
        <f t="shared" si="0"/>
        <v>216.59</v>
      </c>
      <c r="O64" s="112">
        <f t="shared" si="1"/>
        <v>-1.0000000000019327E-2</v>
      </c>
      <c r="P64">
        <v>83.996121704603155</v>
      </c>
      <c r="Q64">
        <v>49.997691490835216</v>
      </c>
      <c r="R64">
        <v>4.9997691490835212</v>
      </c>
      <c r="S64">
        <v>19.489100143127565</v>
      </c>
      <c r="T64">
        <v>58.097317512350521</v>
      </c>
      <c r="U64" s="114">
        <f t="shared" si="2"/>
        <v>216.57999999999998</v>
      </c>
      <c r="V64" s="112">
        <f t="shared" si="3"/>
        <v>0</v>
      </c>
      <c r="Y64">
        <f>BAWANA!AW64+BAWANA!AX64</f>
        <v>26.71</v>
      </c>
      <c r="Z64">
        <f>BAWANA!BD64+BAWANA!BE64</f>
        <v>26.71</v>
      </c>
      <c r="AA64">
        <f>BAWANA!X64+BAWANA!Y64</f>
        <v>26.71</v>
      </c>
      <c r="AB64">
        <f>BAWANA!AE64+BAWANA!AF64</f>
        <v>26.71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216.57999999999998</v>
      </c>
      <c r="E65">
        <f>BAWANA!AM65</f>
        <v>0</v>
      </c>
      <c r="F65">
        <f t="shared" si="4"/>
        <v>256</v>
      </c>
      <c r="G65">
        <f t="shared" si="5"/>
        <v>216.57999999999998</v>
      </c>
      <c r="H65" s="112"/>
      <c r="I65">
        <f>BRPL_EOD!AI65+BRPL_EOD!AJ65</f>
        <v>84</v>
      </c>
      <c r="J65">
        <f>BYPL_EOD!AI65+BYPL_EOD!AJ65</f>
        <v>50</v>
      </c>
      <c r="K65">
        <f>MES_EOD!AI65+MES_EOD!AJ65</f>
        <v>5</v>
      </c>
      <c r="L65">
        <f>NDMC_EOD!AI65+NDMC_EOD!AJ65</f>
        <v>19.489999999999998</v>
      </c>
      <c r="M65">
        <f>TPDDL_EOD!AI65+TPDDL_EOD!AJ65</f>
        <v>58.1</v>
      </c>
      <c r="N65">
        <f t="shared" si="0"/>
        <v>216.59</v>
      </c>
      <c r="O65" s="112">
        <f t="shared" si="1"/>
        <v>-1.0000000000019327E-2</v>
      </c>
      <c r="P65">
        <v>83.996121704603155</v>
      </c>
      <c r="Q65">
        <v>49.997691490835216</v>
      </c>
      <c r="R65">
        <v>4.9997691490835212</v>
      </c>
      <c r="S65">
        <v>19.489100143127565</v>
      </c>
      <c r="T65">
        <v>58.097317512350521</v>
      </c>
      <c r="U65" s="114">
        <f t="shared" si="2"/>
        <v>216.57999999999998</v>
      </c>
      <c r="V65" s="112">
        <f t="shared" si="3"/>
        <v>0</v>
      </c>
      <c r="Y65">
        <f>BAWANA!AW65+BAWANA!AX65</f>
        <v>26.71</v>
      </c>
      <c r="Z65">
        <f>BAWANA!BD65+BAWANA!BE65</f>
        <v>26.71</v>
      </c>
      <c r="AA65">
        <f>BAWANA!X65+BAWANA!Y65</f>
        <v>26.71</v>
      </c>
      <c r="AB65">
        <f>BAWANA!AE65+BAWANA!AF65</f>
        <v>26.71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216.57999999999998</v>
      </c>
      <c r="E66">
        <f>BAWANA!AM66</f>
        <v>0</v>
      </c>
      <c r="F66">
        <f t="shared" si="4"/>
        <v>256</v>
      </c>
      <c r="G66">
        <f t="shared" si="5"/>
        <v>216.57999999999998</v>
      </c>
      <c r="H66" s="112"/>
      <c r="I66">
        <f>BRPL_EOD!AI66+BRPL_EOD!AJ66</f>
        <v>84</v>
      </c>
      <c r="J66">
        <f>BYPL_EOD!AI66+BYPL_EOD!AJ66</f>
        <v>50</v>
      </c>
      <c r="K66">
        <f>MES_EOD!AI66+MES_EOD!AJ66</f>
        <v>5</v>
      </c>
      <c r="L66">
        <f>NDMC_EOD!AI66+NDMC_EOD!AJ66</f>
        <v>19.489999999999998</v>
      </c>
      <c r="M66">
        <f>TPDDL_EOD!AI66+TPDDL_EOD!AJ66</f>
        <v>58.1</v>
      </c>
      <c r="N66">
        <f t="shared" si="0"/>
        <v>216.59</v>
      </c>
      <c r="O66" s="112">
        <f t="shared" si="1"/>
        <v>-1.0000000000019327E-2</v>
      </c>
      <c r="P66">
        <v>83.996121704603155</v>
      </c>
      <c r="Q66">
        <v>49.997691490835216</v>
      </c>
      <c r="R66">
        <v>4.9997691490835212</v>
      </c>
      <c r="S66">
        <v>19.489100143127565</v>
      </c>
      <c r="T66">
        <v>58.097317512350521</v>
      </c>
      <c r="U66" s="114">
        <f t="shared" si="2"/>
        <v>216.57999999999998</v>
      </c>
      <c r="V66" s="112">
        <f t="shared" si="3"/>
        <v>0</v>
      </c>
      <c r="Y66">
        <f>BAWANA!AW66+BAWANA!AX66</f>
        <v>26.71</v>
      </c>
      <c r="Z66">
        <f>BAWANA!BD66+BAWANA!BE66</f>
        <v>26.71</v>
      </c>
      <c r="AA66">
        <f>BAWANA!X66+BAWANA!Y66</f>
        <v>26.71</v>
      </c>
      <c r="AB66">
        <f>BAWANA!AE66+BAWANA!AF66</f>
        <v>26.71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218.26</v>
      </c>
      <c r="E67">
        <f>BAWANA!AM67</f>
        <v>0</v>
      </c>
      <c r="F67">
        <f t="shared" si="4"/>
        <v>256</v>
      </c>
      <c r="G67">
        <f t="shared" si="5"/>
        <v>218.26</v>
      </c>
      <c r="H67" s="112"/>
      <c r="I67">
        <f>BRPL_EOD!AI67+BRPL_EOD!AJ67</f>
        <v>84</v>
      </c>
      <c r="J67">
        <f>BYPL_EOD!AI67+BYPL_EOD!AJ67</f>
        <v>50</v>
      </c>
      <c r="K67">
        <f>MES_EOD!AI67+MES_EOD!AJ67</f>
        <v>5</v>
      </c>
      <c r="L67">
        <f>NDMC_EOD!AI67+NDMC_EOD!AJ67</f>
        <v>23</v>
      </c>
      <c r="M67">
        <f>TPDDL_EOD!AI67+TPDDL_EOD!AJ67</f>
        <v>56.27</v>
      </c>
      <c r="N67">
        <f t="shared" ref="N67:N98" si="7">SUM(I67:M67)</f>
        <v>218.27</v>
      </c>
      <c r="O67" s="112">
        <f t="shared" ref="O67:O98" si="8">G67-N67</f>
        <v>-1.0000000000019327E-2</v>
      </c>
      <c r="P67">
        <v>83.996151555413007</v>
      </c>
      <c r="Q67">
        <v>49.997709259174414</v>
      </c>
      <c r="R67">
        <v>4.9997709259174412</v>
      </c>
      <c r="S67">
        <v>22.998946259220229</v>
      </c>
      <c r="T67">
        <v>56.267422000274884</v>
      </c>
      <c r="U67" s="114">
        <f t="shared" ref="U67:U98" si="9">SUM(P67:T67)</f>
        <v>218.25999999999996</v>
      </c>
      <c r="V67" s="112">
        <f t="shared" ref="V67:V99" si="10">G67-U67</f>
        <v>0</v>
      </c>
      <c r="Y67">
        <f>BAWANA!AW67+BAWANA!AX67</f>
        <v>25.87</v>
      </c>
      <c r="Z67">
        <f>BAWANA!BD67+BAWANA!BE67</f>
        <v>25.87</v>
      </c>
      <c r="AA67">
        <f>BAWANA!X67+BAWANA!Y67</f>
        <v>25.87</v>
      </c>
      <c r="AB67">
        <f>BAWANA!AE67+BAWANA!AF67</f>
        <v>25.87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218.26</v>
      </c>
      <c r="H68" s="112"/>
      <c r="I68">
        <f>BRPL_EOD!AI68+BRPL_EOD!AJ68</f>
        <v>84</v>
      </c>
      <c r="J68">
        <f>BYPL_EOD!AI68+BYPL_EOD!AJ68</f>
        <v>50</v>
      </c>
      <c r="K68">
        <f>MES_EOD!AI68+MES_EOD!AJ68</f>
        <v>5</v>
      </c>
      <c r="L68">
        <f>NDMC_EOD!AI68+NDMC_EOD!AJ68</f>
        <v>23</v>
      </c>
      <c r="M68">
        <f>TPDDL_EOD!AI68+TPDDL_EOD!AJ68</f>
        <v>56.27</v>
      </c>
      <c r="N68">
        <f t="shared" si="7"/>
        <v>218.27</v>
      </c>
      <c r="O68" s="112">
        <f t="shared" si="8"/>
        <v>-1.0000000000019327E-2</v>
      </c>
      <c r="P68">
        <v>83.996151555413007</v>
      </c>
      <c r="Q68">
        <v>49.997709259174414</v>
      </c>
      <c r="R68">
        <v>4.9997709259174412</v>
      </c>
      <c r="S68">
        <v>22.998946259220229</v>
      </c>
      <c r="T68">
        <v>56.267422000274884</v>
      </c>
      <c r="U68" s="114">
        <f t="shared" si="9"/>
        <v>218.25999999999996</v>
      </c>
      <c r="V68" s="112">
        <f t="shared" si="10"/>
        <v>0</v>
      </c>
      <c r="Y68">
        <f>BAWANA!AW68+BAWANA!AX68</f>
        <v>25.87</v>
      </c>
      <c r="Z68">
        <f>BAWANA!BD68+BAWANA!BE68</f>
        <v>25.87</v>
      </c>
      <c r="AA68">
        <f>BAWANA!X68+BAWANA!Y68</f>
        <v>25.87</v>
      </c>
      <c r="AB68">
        <f>BAWANA!AE68+BAWANA!AF68</f>
        <v>25.87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218.26</v>
      </c>
      <c r="E69">
        <f>BAWANA!AM69</f>
        <v>0</v>
      </c>
      <c r="F69">
        <f t="shared" si="11"/>
        <v>256</v>
      </c>
      <c r="G69">
        <f t="shared" si="12"/>
        <v>218.26</v>
      </c>
      <c r="H69" s="112"/>
      <c r="I69">
        <f>BRPL_EOD!AI69+BRPL_EOD!AJ69</f>
        <v>84</v>
      </c>
      <c r="J69">
        <f>BYPL_EOD!AI69+BYPL_EOD!AJ69</f>
        <v>50</v>
      </c>
      <c r="K69">
        <f>MES_EOD!AI69+MES_EOD!AJ69</f>
        <v>5</v>
      </c>
      <c r="L69">
        <f>NDMC_EOD!AI69+NDMC_EOD!AJ69</f>
        <v>23</v>
      </c>
      <c r="M69">
        <f>TPDDL_EOD!AI69+TPDDL_EOD!AJ69</f>
        <v>56.27</v>
      </c>
      <c r="N69">
        <f t="shared" si="7"/>
        <v>218.27</v>
      </c>
      <c r="O69" s="112">
        <f t="shared" si="8"/>
        <v>-1.0000000000019327E-2</v>
      </c>
      <c r="P69">
        <v>83.996151555413007</v>
      </c>
      <c r="Q69">
        <v>49.997709259174414</v>
      </c>
      <c r="R69">
        <v>4.9997709259174412</v>
      </c>
      <c r="S69">
        <v>22.998946259220229</v>
      </c>
      <c r="T69">
        <v>56.267422000274884</v>
      </c>
      <c r="U69" s="114">
        <f t="shared" si="9"/>
        <v>218.25999999999996</v>
      </c>
      <c r="V69" s="112">
        <f t="shared" si="10"/>
        <v>0</v>
      </c>
      <c r="Y69">
        <f>BAWANA!AW69+BAWANA!AX69</f>
        <v>25.87</v>
      </c>
      <c r="Z69">
        <f>BAWANA!BD69+BAWANA!BE69</f>
        <v>25.87</v>
      </c>
      <c r="AA69">
        <f>BAWANA!X69+BAWANA!Y69</f>
        <v>25.87</v>
      </c>
      <c r="AB69">
        <f>BAWANA!AE69+BAWANA!AF69</f>
        <v>25.87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218.26</v>
      </c>
      <c r="E70">
        <f>BAWANA!AM70</f>
        <v>0</v>
      </c>
      <c r="F70">
        <f t="shared" si="11"/>
        <v>256</v>
      </c>
      <c r="G70">
        <f t="shared" si="12"/>
        <v>218.26</v>
      </c>
      <c r="H70" s="112"/>
      <c r="I70">
        <f>BRPL_EOD!AI70+BRPL_EOD!AJ70</f>
        <v>84</v>
      </c>
      <c r="J70">
        <f>BYPL_EOD!AI70+BYPL_EOD!AJ70</f>
        <v>50</v>
      </c>
      <c r="K70">
        <f>MES_EOD!AI70+MES_EOD!AJ70</f>
        <v>5</v>
      </c>
      <c r="L70">
        <f>NDMC_EOD!AI70+NDMC_EOD!AJ70</f>
        <v>23</v>
      </c>
      <c r="M70">
        <f>TPDDL_EOD!AI70+TPDDL_EOD!AJ70</f>
        <v>56.27</v>
      </c>
      <c r="N70">
        <f t="shared" si="7"/>
        <v>218.27</v>
      </c>
      <c r="O70" s="112">
        <f t="shared" si="8"/>
        <v>-1.0000000000019327E-2</v>
      </c>
      <c r="P70">
        <v>83.996151555413007</v>
      </c>
      <c r="Q70">
        <v>49.997709259174414</v>
      </c>
      <c r="R70">
        <v>4.9997709259174412</v>
      </c>
      <c r="S70">
        <v>22.998946259220229</v>
      </c>
      <c r="T70">
        <v>56.267422000274884</v>
      </c>
      <c r="U70" s="114">
        <f t="shared" si="9"/>
        <v>218.25999999999996</v>
      </c>
      <c r="V70" s="112">
        <f t="shared" si="10"/>
        <v>0</v>
      </c>
      <c r="Y70">
        <f>BAWANA!AW70+BAWANA!AX70</f>
        <v>25.87</v>
      </c>
      <c r="Z70">
        <f>BAWANA!BD70+BAWANA!BE70</f>
        <v>25.87</v>
      </c>
      <c r="AA70">
        <f>BAWANA!X70+BAWANA!Y70</f>
        <v>25.87</v>
      </c>
      <c r="AB70">
        <f>BAWANA!AE70+BAWANA!AF70</f>
        <v>25.87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267.60000000000002</v>
      </c>
      <c r="E71">
        <f>BAWANA!AM71</f>
        <v>0</v>
      </c>
      <c r="F71">
        <f t="shared" si="11"/>
        <v>256</v>
      </c>
      <c r="G71">
        <f t="shared" si="12"/>
        <v>267.60000000000002</v>
      </c>
      <c r="H71" s="112"/>
      <c r="I71">
        <f>BRPL_EOD!AI71+BRPL_EOD!AJ71</f>
        <v>139.61000000000001</v>
      </c>
      <c r="J71">
        <f>BYPL_EOD!AI71+BYPL_EOD!AJ71</f>
        <v>50</v>
      </c>
      <c r="K71">
        <f>MES_EOD!AI71+MES_EOD!AJ71</f>
        <v>5</v>
      </c>
      <c r="L71">
        <f>NDMC_EOD!AI71+NDMC_EOD!AJ71</f>
        <v>23</v>
      </c>
      <c r="M71">
        <f>TPDDL_EOD!AI71+TPDDL_EOD!AJ71</f>
        <v>50</v>
      </c>
      <c r="N71">
        <f t="shared" si="7"/>
        <v>267.61</v>
      </c>
      <c r="O71" s="112">
        <f t="shared" si="8"/>
        <v>-9.9999999999909051E-3</v>
      </c>
      <c r="P71">
        <v>139.60478307985503</v>
      </c>
      <c r="Q71">
        <v>49.998131609431638</v>
      </c>
      <c r="R71">
        <v>4.9998131609431633</v>
      </c>
      <c r="S71">
        <v>22.999140540338555</v>
      </c>
      <c r="T71">
        <v>49.998131609431638</v>
      </c>
      <c r="U71" s="114">
        <f t="shared" si="9"/>
        <v>267.60000000000002</v>
      </c>
      <c r="V71" s="112">
        <f t="shared" si="10"/>
        <v>0</v>
      </c>
      <c r="Y71">
        <f>BAWANA!AW71+BAWANA!AX71</f>
        <v>1.2</v>
      </c>
      <c r="Z71">
        <f>BAWANA!BD71+BAWANA!BE71</f>
        <v>1.2</v>
      </c>
      <c r="AA71">
        <f>BAWANA!X71+BAWANA!Y71</f>
        <v>1.2</v>
      </c>
      <c r="AB71">
        <f>BAWANA!AE71+BAWANA!AF71</f>
        <v>1.2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267.60000000000002</v>
      </c>
      <c r="E72">
        <f>BAWANA!AM72</f>
        <v>0</v>
      </c>
      <c r="F72">
        <f t="shared" si="11"/>
        <v>256</v>
      </c>
      <c r="G72">
        <f t="shared" si="12"/>
        <v>267.60000000000002</v>
      </c>
      <c r="H72" s="112"/>
      <c r="I72">
        <f>BRPL_EOD!AI72+BRPL_EOD!AJ72</f>
        <v>139.61000000000001</v>
      </c>
      <c r="J72">
        <f>BYPL_EOD!AI72+BYPL_EOD!AJ72</f>
        <v>50</v>
      </c>
      <c r="K72">
        <f>MES_EOD!AI72+MES_EOD!AJ72</f>
        <v>5</v>
      </c>
      <c r="L72">
        <f>NDMC_EOD!AI72+NDMC_EOD!AJ72</f>
        <v>23</v>
      </c>
      <c r="M72">
        <f>TPDDL_EOD!AI72+TPDDL_EOD!AJ72</f>
        <v>50</v>
      </c>
      <c r="N72">
        <f t="shared" si="7"/>
        <v>267.61</v>
      </c>
      <c r="O72" s="112">
        <f t="shared" si="8"/>
        <v>-9.9999999999909051E-3</v>
      </c>
      <c r="P72">
        <v>139.60478307985503</v>
      </c>
      <c r="Q72">
        <v>49.998131609431638</v>
      </c>
      <c r="R72">
        <v>4.9998131609431633</v>
      </c>
      <c r="S72">
        <v>22.999140540338555</v>
      </c>
      <c r="T72">
        <v>49.998131609431638</v>
      </c>
      <c r="U72" s="114">
        <f t="shared" si="9"/>
        <v>267.60000000000002</v>
      </c>
      <c r="V72" s="112">
        <f t="shared" si="10"/>
        <v>0</v>
      </c>
      <c r="Y72">
        <f>BAWANA!AW72+BAWANA!AX72</f>
        <v>1.2</v>
      </c>
      <c r="Z72">
        <f>BAWANA!BD72+BAWANA!BE72</f>
        <v>1.2</v>
      </c>
      <c r="AA72">
        <f>BAWANA!X72+BAWANA!Y72</f>
        <v>1.2</v>
      </c>
      <c r="AB72">
        <f>BAWANA!AE72+BAWANA!AF72</f>
        <v>1.2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267.60000000000002</v>
      </c>
      <c r="E73">
        <f>BAWANA!AM73</f>
        <v>0</v>
      </c>
      <c r="F73">
        <f t="shared" si="11"/>
        <v>256</v>
      </c>
      <c r="G73">
        <f t="shared" si="12"/>
        <v>267.60000000000002</v>
      </c>
      <c r="H73" s="112"/>
      <c r="I73">
        <f>BRPL_EOD!AI73+BRPL_EOD!AJ73</f>
        <v>139.61000000000001</v>
      </c>
      <c r="J73">
        <f>BYPL_EOD!AI73+BYPL_EOD!AJ73</f>
        <v>50</v>
      </c>
      <c r="K73">
        <f>MES_EOD!AI73+MES_EOD!AJ73</f>
        <v>5</v>
      </c>
      <c r="L73">
        <f>NDMC_EOD!AI73+NDMC_EOD!AJ73</f>
        <v>23</v>
      </c>
      <c r="M73">
        <f>TPDDL_EOD!AI73+TPDDL_EOD!AJ73</f>
        <v>50</v>
      </c>
      <c r="N73">
        <f t="shared" si="7"/>
        <v>267.61</v>
      </c>
      <c r="O73" s="112">
        <f t="shared" si="8"/>
        <v>-9.9999999999909051E-3</v>
      </c>
      <c r="P73">
        <v>139.60478307985503</v>
      </c>
      <c r="Q73">
        <v>49.998131609431638</v>
      </c>
      <c r="R73">
        <v>4.9998131609431633</v>
      </c>
      <c r="S73">
        <v>22.999140540338555</v>
      </c>
      <c r="T73">
        <v>49.998131609431638</v>
      </c>
      <c r="U73" s="114">
        <f t="shared" si="9"/>
        <v>267.60000000000002</v>
      </c>
      <c r="V73" s="112">
        <f t="shared" si="10"/>
        <v>0</v>
      </c>
      <c r="Y73">
        <f>BAWANA!AW73+BAWANA!AX73</f>
        <v>1.2</v>
      </c>
      <c r="Z73">
        <f>BAWANA!BD73+BAWANA!BE73</f>
        <v>1.2</v>
      </c>
      <c r="AA73">
        <f>BAWANA!X73+BAWANA!Y73</f>
        <v>1.2</v>
      </c>
      <c r="AB73">
        <f>BAWANA!AE73+BAWANA!AF73</f>
        <v>1.2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267.60000000000002</v>
      </c>
      <c r="E74">
        <f>BAWANA!AM74</f>
        <v>0</v>
      </c>
      <c r="F74">
        <f t="shared" si="11"/>
        <v>256</v>
      </c>
      <c r="G74">
        <f t="shared" si="12"/>
        <v>267.60000000000002</v>
      </c>
      <c r="H74" s="112"/>
      <c r="I74">
        <f>BRPL_EOD!AI74+BRPL_EOD!AJ74</f>
        <v>139.61000000000001</v>
      </c>
      <c r="J74">
        <f>BYPL_EOD!AI74+BYPL_EOD!AJ74</f>
        <v>50</v>
      </c>
      <c r="K74">
        <f>MES_EOD!AI74+MES_EOD!AJ74</f>
        <v>5</v>
      </c>
      <c r="L74">
        <f>NDMC_EOD!AI74+NDMC_EOD!AJ74</f>
        <v>23</v>
      </c>
      <c r="M74">
        <f>TPDDL_EOD!AI74+TPDDL_EOD!AJ74</f>
        <v>50</v>
      </c>
      <c r="N74">
        <f t="shared" si="7"/>
        <v>267.61</v>
      </c>
      <c r="O74" s="112">
        <f t="shared" si="8"/>
        <v>-9.9999999999909051E-3</v>
      </c>
      <c r="P74">
        <v>139.60478307985503</v>
      </c>
      <c r="Q74">
        <v>49.998131609431638</v>
      </c>
      <c r="R74">
        <v>4.9998131609431633</v>
      </c>
      <c r="S74">
        <v>22.999140540338555</v>
      </c>
      <c r="T74">
        <v>49.998131609431638</v>
      </c>
      <c r="U74" s="114">
        <f t="shared" si="9"/>
        <v>267.60000000000002</v>
      </c>
      <c r="V74" s="112">
        <f t="shared" si="10"/>
        <v>0</v>
      </c>
      <c r="Y74">
        <f>BAWANA!AW74+BAWANA!AX74</f>
        <v>1.2</v>
      </c>
      <c r="Z74">
        <f>BAWANA!BD74+BAWANA!BE74</f>
        <v>1.2</v>
      </c>
      <c r="AA74">
        <f>BAWANA!X74+BAWANA!Y74</f>
        <v>1.2</v>
      </c>
      <c r="AB74">
        <f>BAWANA!AE74+BAWANA!AF74</f>
        <v>1.2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287.21600000000001</v>
      </c>
      <c r="E75">
        <f>BAWANA!AM75</f>
        <v>0</v>
      </c>
      <c r="F75">
        <f t="shared" si="11"/>
        <v>256</v>
      </c>
      <c r="G75">
        <f t="shared" si="12"/>
        <v>287.21600000000001</v>
      </c>
      <c r="H75" s="112"/>
      <c r="I75">
        <f>BRPL_EOD!AI75+BRPL_EOD!AJ75</f>
        <v>139.61000000000001</v>
      </c>
      <c r="J75">
        <f>BYPL_EOD!AI75+BYPL_EOD!AJ75</f>
        <v>50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287.22000000000003</v>
      </c>
      <c r="O75" s="112">
        <f t="shared" si="8"/>
        <v>-4.0000000000190994E-3</v>
      </c>
      <c r="P75">
        <v>139.60805570642714</v>
      </c>
      <c r="Q75">
        <v>49.999303669660883</v>
      </c>
      <c r="R75">
        <v>4.9999303669660886</v>
      </c>
      <c r="S75">
        <v>22.999679688044008</v>
      </c>
      <c r="T75">
        <v>69.609030568901886</v>
      </c>
      <c r="U75" s="114">
        <f t="shared" si="9"/>
        <v>287.21600000000001</v>
      </c>
      <c r="V75" s="112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287.21600000000001</v>
      </c>
      <c r="E76">
        <f>BAWANA!AM76</f>
        <v>0</v>
      </c>
      <c r="F76">
        <f t="shared" si="11"/>
        <v>256</v>
      </c>
      <c r="G76">
        <f t="shared" si="12"/>
        <v>287.21600000000001</v>
      </c>
      <c r="H76" s="112"/>
      <c r="I76">
        <f>BRPL_EOD!AI76+BRPL_EOD!AJ76</f>
        <v>139.61000000000001</v>
      </c>
      <c r="J76">
        <f>BYPL_EOD!AI76+BYPL_EOD!AJ76</f>
        <v>50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287.22000000000003</v>
      </c>
      <c r="O76" s="112">
        <f t="shared" si="8"/>
        <v>-4.0000000000190994E-3</v>
      </c>
      <c r="P76">
        <v>139.60805570642714</v>
      </c>
      <c r="Q76">
        <v>49.999303669660883</v>
      </c>
      <c r="R76">
        <v>4.9999303669660886</v>
      </c>
      <c r="S76">
        <v>22.999679688044008</v>
      </c>
      <c r="T76">
        <v>69.609030568901886</v>
      </c>
      <c r="U76" s="114">
        <f t="shared" si="9"/>
        <v>287.21600000000001</v>
      </c>
      <c r="V76" s="112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283.42</v>
      </c>
      <c r="E77">
        <f>BAWANA!AM77</f>
        <v>0</v>
      </c>
      <c r="F77">
        <f t="shared" si="11"/>
        <v>256</v>
      </c>
      <c r="G77">
        <f t="shared" si="12"/>
        <v>283.42</v>
      </c>
      <c r="H77" s="112"/>
      <c r="I77">
        <f>BRPL_EOD!AI77+BRPL_EOD!AJ77</f>
        <v>137.77000000000001</v>
      </c>
      <c r="J77">
        <f>BYPL_EOD!AI77+BYPL_EOD!AJ77</f>
        <v>49.34</v>
      </c>
      <c r="K77">
        <f>MES_EOD!AI77+MES_EOD!AJ77</f>
        <v>4.93</v>
      </c>
      <c r="L77">
        <f>NDMC_EOD!AI77+NDMC_EOD!AJ77</f>
        <v>22.7</v>
      </c>
      <c r="M77">
        <f>TPDDL_EOD!AI77+TPDDL_EOD!AJ77</f>
        <v>68.69</v>
      </c>
      <c r="N77">
        <f t="shared" si="7"/>
        <v>283.43</v>
      </c>
      <c r="O77" s="112">
        <f t="shared" si="8"/>
        <v>-9.9999999999909051E-3</v>
      </c>
      <c r="P77">
        <v>137.76513918780654</v>
      </c>
      <c r="Q77">
        <v>49.338259182161387</v>
      </c>
      <c r="R77">
        <v>4.9298260593444585</v>
      </c>
      <c r="S77">
        <v>22.699199096778745</v>
      </c>
      <c r="T77">
        <v>68.687576473908905</v>
      </c>
      <c r="U77" s="114">
        <f t="shared" si="9"/>
        <v>283.42000000000007</v>
      </c>
      <c r="V77" s="112">
        <f t="shared" si="10"/>
        <v>0</v>
      </c>
      <c r="Y77">
        <f>BAWANA!AW77+BAWANA!AX77</f>
        <v>0</v>
      </c>
      <c r="Z77">
        <f>BAWANA!BD77+BAWANA!BE77</f>
        <v>31.58</v>
      </c>
      <c r="AA77">
        <f>BAWANA!X77+BAWANA!Y77</f>
        <v>0</v>
      </c>
      <c r="AB77">
        <f>BAWANA!AE77+BAWANA!AF77</f>
        <v>31.58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283.42</v>
      </c>
      <c r="E78">
        <f>BAWANA!AM78</f>
        <v>0</v>
      </c>
      <c r="F78">
        <f t="shared" si="11"/>
        <v>256</v>
      </c>
      <c r="G78">
        <f t="shared" si="12"/>
        <v>283.42</v>
      </c>
      <c r="H78" s="112"/>
      <c r="I78">
        <f>BRPL_EOD!AI78+BRPL_EOD!AJ78</f>
        <v>137.77000000000001</v>
      </c>
      <c r="J78">
        <f>BYPL_EOD!AI78+BYPL_EOD!AJ78</f>
        <v>49.34</v>
      </c>
      <c r="K78">
        <f>MES_EOD!AI78+MES_EOD!AJ78</f>
        <v>4.93</v>
      </c>
      <c r="L78">
        <f>NDMC_EOD!AI78+NDMC_EOD!AJ78</f>
        <v>22.7</v>
      </c>
      <c r="M78">
        <f>TPDDL_EOD!AI78+TPDDL_EOD!AJ78</f>
        <v>68.69</v>
      </c>
      <c r="N78">
        <f t="shared" si="7"/>
        <v>283.43</v>
      </c>
      <c r="O78" s="112">
        <f t="shared" si="8"/>
        <v>-9.9999999999909051E-3</v>
      </c>
      <c r="P78">
        <v>137.76513918780654</v>
      </c>
      <c r="Q78">
        <v>49.338259182161387</v>
      </c>
      <c r="R78">
        <v>4.9298260593444585</v>
      </c>
      <c r="S78">
        <v>22.699199096778745</v>
      </c>
      <c r="T78">
        <v>68.687576473908905</v>
      </c>
      <c r="U78" s="114">
        <f t="shared" si="9"/>
        <v>283.42000000000007</v>
      </c>
      <c r="V78" s="112">
        <f t="shared" si="10"/>
        <v>0</v>
      </c>
      <c r="Y78">
        <f>BAWANA!AW78+BAWANA!AX78</f>
        <v>0</v>
      </c>
      <c r="Z78">
        <f>BAWANA!BD78+BAWANA!BE78</f>
        <v>31.58</v>
      </c>
      <c r="AA78">
        <f>BAWANA!X78+BAWANA!Y78</f>
        <v>0</v>
      </c>
      <c r="AB78">
        <f>BAWANA!AE78+BAWANA!AF78</f>
        <v>31.58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283.42</v>
      </c>
      <c r="E79">
        <f>BAWANA!AM79</f>
        <v>0</v>
      </c>
      <c r="F79">
        <f t="shared" si="11"/>
        <v>256</v>
      </c>
      <c r="G79">
        <f t="shared" si="12"/>
        <v>283.42</v>
      </c>
      <c r="H79" s="112"/>
      <c r="I79">
        <f>BRPL_EOD!AI79+BRPL_EOD!AJ79</f>
        <v>137.77000000000001</v>
      </c>
      <c r="J79">
        <f>BYPL_EOD!AI79+BYPL_EOD!AJ79</f>
        <v>49.34</v>
      </c>
      <c r="K79">
        <f>MES_EOD!AI79+MES_EOD!AJ79</f>
        <v>4.93</v>
      </c>
      <c r="L79">
        <f>NDMC_EOD!AI79+NDMC_EOD!AJ79</f>
        <v>22.7</v>
      </c>
      <c r="M79">
        <f>TPDDL_EOD!AI79+TPDDL_EOD!AJ79</f>
        <v>68.69</v>
      </c>
      <c r="N79">
        <f t="shared" si="7"/>
        <v>283.43</v>
      </c>
      <c r="O79" s="112">
        <f t="shared" si="8"/>
        <v>-9.9999999999909051E-3</v>
      </c>
      <c r="P79">
        <v>137.76513918780654</v>
      </c>
      <c r="Q79">
        <v>49.338259182161387</v>
      </c>
      <c r="R79">
        <v>4.9298260593444585</v>
      </c>
      <c r="S79">
        <v>22.699199096778745</v>
      </c>
      <c r="T79">
        <v>68.687576473908905</v>
      </c>
      <c r="U79" s="114">
        <f t="shared" si="9"/>
        <v>283.42000000000007</v>
      </c>
      <c r="V79" s="112">
        <f t="shared" si="10"/>
        <v>0</v>
      </c>
      <c r="Y79">
        <f>BAWANA!AW79+BAWANA!AX79</f>
        <v>0</v>
      </c>
      <c r="Z79">
        <f>BAWANA!BD79+BAWANA!BE79</f>
        <v>31.58</v>
      </c>
      <c r="AA79">
        <f>BAWANA!X79+BAWANA!Y79</f>
        <v>0</v>
      </c>
      <c r="AB79">
        <f>BAWANA!AE79+BAWANA!AF79</f>
        <v>31.58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283.42</v>
      </c>
      <c r="E80">
        <f>BAWANA!AM80</f>
        <v>0</v>
      </c>
      <c r="F80">
        <f t="shared" si="11"/>
        <v>256</v>
      </c>
      <c r="G80">
        <f t="shared" si="12"/>
        <v>283.42</v>
      </c>
      <c r="H80" s="112"/>
      <c r="I80">
        <f>BRPL_EOD!AI80+BRPL_EOD!AJ80</f>
        <v>137.77000000000001</v>
      </c>
      <c r="J80">
        <f>BYPL_EOD!AI80+BYPL_EOD!AJ80</f>
        <v>49.34</v>
      </c>
      <c r="K80">
        <f>MES_EOD!AI80+MES_EOD!AJ80</f>
        <v>4.93</v>
      </c>
      <c r="L80">
        <f>NDMC_EOD!AI80+NDMC_EOD!AJ80</f>
        <v>22.7</v>
      </c>
      <c r="M80">
        <f>TPDDL_EOD!AI80+TPDDL_EOD!AJ80</f>
        <v>68.69</v>
      </c>
      <c r="N80">
        <f t="shared" si="7"/>
        <v>283.43</v>
      </c>
      <c r="O80" s="112">
        <f t="shared" si="8"/>
        <v>-9.9999999999909051E-3</v>
      </c>
      <c r="P80">
        <v>137.76513918780654</v>
      </c>
      <c r="Q80">
        <v>49.338259182161387</v>
      </c>
      <c r="R80">
        <v>4.9298260593444585</v>
      </c>
      <c r="S80">
        <v>22.699199096778745</v>
      </c>
      <c r="T80">
        <v>68.687576473908905</v>
      </c>
      <c r="U80" s="114">
        <f t="shared" si="9"/>
        <v>283.42000000000007</v>
      </c>
      <c r="V80" s="112">
        <f t="shared" si="10"/>
        <v>0</v>
      </c>
      <c r="Y80">
        <f>BAWANA!AW80+BAWANA!AX80</f>
        <v>0</v>
      </c>
      <c r="Z80">
        <f>BAWANA!BD80+BAWANA!BE80</f>
        <v>31.58</v>
      </c>
      <c r="AA80">
        <f>BAWANA!X80+BAWANA!Y80</f>
        <v>0</v>
      </c>
      <c r="AB80">
        <f>BAWANA!AE80+BAWANA!AF80</f>
        <v>31.58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283.42</v>
      </c>
      <c r="E81">
        <f>BAWANA!AM81</f>
        <v>0</v>
      </c>
      <c r="F81">
        <f t="shared" si="11"/>
        <v>256</v>
      </c>
      <c r="G81">
        <f t="shared" si="12"/>
        <v>283.42</v>
      </c>
      <c r="H81" s="112"/>
      <c r="I81">
        <f>BRPL_EOD!AI81+BRPL_EOD!AJ81</f>
        <v>137.77000000000001</v>
      </c>
      <c r="J81">
        <f>BYPL_EOD!AI81+BYPL_EOD!AJ81</f>
        <v>49.34</v>
      </c>
      <c r="K81">
        <f>MES_EOD!AI81+MES_EOD!AJ81</f>
        <v>4.93</v>
      </c>
      <c r="L81">
        <f>NDMC_EOD!AI81+NDMC_EOD!AJ81</f>
        <v>22.7</v>
      </c>
      <c r="M81">
        <f>TPDDL_EOD!AI81+TPDDL_EOD!AJ81</f>
        <v>68.69</v>
      </c>
      <c r="N81">
        <f t="shared" si="7"/>
        <v>283.43</v>
      </c>
      <c r="O81" s="112">
        <f t="shared" si="8"/>
        <v>-9.9999999999909051E-3</v>
      </c>
      <c r="P81">
        <v>137.76513918780654</v>
      </c>
      <c r="Q81">
        <v>49.338259182161387</v>
      </c>
      <c r="R81">
        <v>4.9298260593444585</v>
      </c>
      <c r="S81">
        <v>22.699199096778745</v>
      </c>
      <c r="T81">
        <v>68.687576473908905</v>
      </c>
      <c r="U81" s="114">
        <f t="shared" si="9"/>
        <v>283.42000000000007</v>
      </c>
      <c r="V81" s="112">
        <f t="shared" si="10"/>
        <v>0</v>
      </c>
      <c r="Y81">
        <f>BAWANA!AW81+BAWANA!AX81</f>
        <v>0</v>
      </c>
      <c r="Z81">
        <f>BAWANA!BD81+BAWANA!BE81</f>
        <v>31.58</v>
      </c>
      <c r="AA81">
        <f>BAWANA!X81+BAWANA!Y81</f>
        <v>0</v>
      </c>
      <c r="AB81">
        <f>BAWANA!AE81+BAWANA!AF81</f>
        <v>31.58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283.42</v>
      </c>
      <c r="E82">
        <f>BAWANA!AM82</f>
        <v>0</v>
      </c>
      <c r="F82">
        <f t="shared" si="11"/>
        <v>256</v>
      </c>
      <c r="G82">
        <f t="shared" si="12"/>
        <v>283.42</v>
      </c>
      <c r="H82" s="112"/>
      <c r="I82">
        <f>BRPL_EOD!AI82+BRPL_EOD!AJ82</f>
        <v>137.77000000000001</v>
      </c>
      <c r="J82">
        <f>BYPL_EOD!AI82+BYPL_EOD!AJ82</f>
        <v>49.34</v>
      </c>
      <c r="K82">
        <f>MES_EOD!AI82+MES_EOD!AJ82</f>
        <v>4.93</v>
      </c>
      <c r="L82">
        <f>NDMC_EOD!AI82+NDMC_EOD!AJ82</f>
        <v>22.7</v>
      </c>
      <c r="M82">
        <f>TPDDL_EOD!AI82+TPDDL_EOD!AJ82</f>
        <v>68.69</v>
      </c>
      <c r="N82">
        <f t="shared" si="7"/>
        <v>283.43</v>
      </c>
      <c r="O82" s="112">
        <f t="shared" si="8"/>
        <v>-9.9999999999909051E-3</v>
      </c>
      <c r="P82">
        <v>137.76513918780654</v>
      </c>
      <c r="Q82">
        <v>49.338259182161387</v>
      </c>
      <c r="R82">
        <v>4.9298260593444585</v>
      </c>
      <c r="S82">
        <v>22.699199096778745</v>
      </c>
      <c r="T82">
        <v>68.687576473908905</v>
      </c>
      <c r="U82" s="114">
        <f t="shared" si="9"/>
        <v>283.42000000000007</v>
      </c>
      <c r="V82" s="112">
        <f t="shared" si="10"/>
        <v>0</v>
      </c>
      <c r="Y82">
        <f>BAWANA!AW82+BAWANA!AX82</f>
        <v>0</v>
      </c>
      <c r="Z82">
        <f>BAWANA!BD82+BAWANA!BE82</f>
        <v>31.58</v>
      </c>
      <c r="AA82">
        <f>BAWANA!X82+BAWANA!Y82</f>
        <v>0</v>
      </c>
      <c r="AB82">
        <f>BAWANA!AE82+BAWANA!AF82</f>
        <v>31.58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12"/>
      <c r="I83">
        <f>BRPL_EOD!AI83+BRPL_EOD!AJ83</f>
        <v>140.38999999999999</v>
      </c>
      <c r="J83">
        <f>BYPL_EOD!AI83+BYPL_EOD!AJ83</f>
        <v>50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288</v>
      </c>
      <c r="O83" s="112">
        <f t="shared" si="8"/>
        <v>0</v>
      </c>
      <c r="P83">
        <v>140.38999999999999</v>
      </c>
      <c r="Q83">
        <v>50</v>
      </c>
      <c r="R83">
        <v>5</v>
      </c>
      <c r="S83">
        <v>23</v>
      </c>
      <c r="T83">
        <v>69.61</v>
      </c>
      <c r="U83" s="114">
        <f t="shared" si="9"/>
        <v>288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277.61</v>
      </c>
      <c r="E84">
        <f>BAWANA!AM84</f>
        <v>0</v>
      </c>
      <c r="F84">
        <f t="shared" si="11"/>
        <v>256</v>
      </c>
      <c r="G84">
        <f t="shared" si="12"/>
        <v>277.61</v>
      </c>
      <c r="H84" s="112"/>
      <c r="I84">
        <f>BRPL_EOD!AI84+BRPL_EOD!AJ84</f>
        <v>149.61000000000001</v>
      </c>
      <c r="J84">
        <f>BYPL_EOD!AI84+BYPL_EOD!AJ84</f>
        <v>50</v>
      </c>
      <c r="K84">
        <f>MES_EOD!AI84+MES_EOD!AJ84</f>
        <v>5</v>
      </c>
      <c r="L84">
        <f>NDMC_EOD!AI84+NDMC_EOD!AJ84</f>
        <v>23</v>
      </c>
      <c r="M84">
        <f>TPDDL_EOD!AI84+TPDDL_EOD!AJ84</f>
        <v>50</v>
      </c>
      <c r="N84">
        <f t="shared" si="7"/>
        <v>277.61</v>
      </c>
      <c r="O84" s="112">
        <f t="shared" si="8"/>
        <v>0</v>
      </c>
      <c r="P84">
        <v>149.61000000000001</v>
      </c>
      <c r="Q84">
        <v>50</v>
      </c>
      <c r="R84">
        <v>5</v>
      </c>
      <c r="S84">
        <v>23</v>
      </c>
      <c r="T84">
        <v>50</v>
      </c>
      <c r="U84" s="114">
        <f t="shared" si="9"/>
        <v>277.61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277.61</v>
      </c>
      <c r="E85">
        <f>BAWANA!AM85</f>
        <v>0</v>
      </c>
      <c r="F85">
        <f t="shared" si="11"/>
        <v>256</v>
      </c>
      <c r="G85">
        <f t="shared" si="12"/>
        <v>277.61</v>
      </c>
      <c r="H85" s="112"/>
      <c r="I85">
        <f>BRPL_EOD!AI85+BRPL_EOD!AJ85</f>
        <v>149.61000000000001</v>
      </c>
      <c r="J85">
        <f>BYPL_EOD!AI85+BYPL_EOD!AJ85</f>
        <v>50</v>
      </c>
      <c r="K85">
        <f>MES_EOD!AI85+MES_EOD!AJ85</f>
        <v>5</v>
      </c>
      <c r="L85">
        <f>NDMC_EOD!AI85+NDMC_EOD!AJ85</f>
        <v>23</v>
      </c>
      <c r="M85">
        <f>TPDDL_EOD!AI85+TPDDL_EOD!AJ85</f>
        <v>50</v>
      </c>
      <c r="N85">
        <f t="shared" si="7"/>
        <v>277.61</v>
      </c>
      <c r="O85" s="112">
        <f t="shared" si="8"/>
        <v>0</v>
      </c>
      <c r="P85">
        <v>149.61000000000001</v>
      </c>
      <c r="Q85">
        <v>50</v>
      </c>
      <c r="R85">
        <v>5</v>
      </c>
      <c r="S85">
        <v>23</v>
      </c>
      <c r="T85">
        <v>50</v>
      </c>
      <c r="U85" s="114">
        <f t="shared" si="9"/>
        <v>277.61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140.38999999999999</v>
      </c>
      <c r="J86">
        <f>BYPL_EOD!AI86+BYPL_EOD!AJ86</f>
        <v>50</v>
      </c>
      <c r="K86">
        <f>MES_EOD!AI86+MES_EOD!AJ86</f>
        <v>5</v>
      </c>
      <c r="L86">
        <f>NDMC_EOD!AI86+NDMC_EOD!AJ86</f>
        <v>23</v>
      </c>
      <c r="M86">
        <f>TPDDL_EOD!AI86+TPDDL_EOD!AJ86</f>
        <v>69.61</v>
      </c>
      <c r="N86">
        <f t="shared" si="7"/>
        <v>288</v>
      </c>
      <c r="O86" s="112">
        <f t="shared" si="8"/>
        <v>0</v>
      </c>
      <c r="P86">
        <v>140.38999999999999</v>
      </c>
      <c r="Q86">
        <v>50</v>
      </c>
      <c r="R86">
        <v>5</v>
      </c>
      <c r="S86">
        <v>23</v>
      </c>
      <c r="T86">
        <v>69.61</v>
      </c>
      <c r="U86" s="114">
        <f t="shared" si="9"/>
        <v>288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227.61</v>
      </c>
      <c r="E87">
        <f>BAWANA!AM87</f>
        <v>0</v>
      </c>
      <c r="F87">
        <f t="shared" si="11"/>
        <v>256</v>
      </c>
      <c r="G87">
        <f t="shared" si="12"/>
        <v>227.61</v>
      </c>
      <c r="H87" s="112"/>
      <c r="I87">
        <f>BRPL_EOD!AI87+BRPL_EOD!AJ87</f>
        <v>80</v>
      </c>
      <c r="J87">
        <f>BYPL_EOD!AI87+BYPL_EOD!AJ87</f>
        <v>50</v>
      </c>
      <c r="K87">
        <f>MES_EOD!AI87+MES_EOD!AJ87</f>
        <v>5</v>
      </c>
      <c r="L87">
        <f>NDMC_EOD!AI87+NDMC_EOD!AJ87</f>
        <v>23</v>
      </c>
      <c r="M87">
        <f>TPDDL_EOD!AI87+TPDDL_EOD!AJ87</f>
        <v>69.61</v>
      </c>
      <c r="N87">
        <f t="shared" si="7"/>
        <v>227.61</v>
      </c>
      <c r="O87" s="112">
        <f t="shared" si="8"/>
        <v>0</v>
      </c>
      <c r="P87">
        <v>80</v>
      </c>
      <c r="Q87">
        <v>50</v>
      </c>
      <c r="R87">
        <v>5</v>
      </c>
      <c r="S87">
        <v>23</v>
      </c>
      <c r="T87">
        <v>69.61</v>
      </c>
      <c r="U87" s="114">
        <f t="shared" si="9"/>
        <v>227.61</v>
      </c>
      <c r="V87" s="112">
        <f t="shared" si="10"/>
        <v>0</v>
      </c>
      <c r="Y87">
        <f>BAWANA!AW87+BAWANA!AX87</f>
        <v>10.39</v>
      </c>
      <c r="Z87">
        <f>BAWANA!BD87+BAWANA!BE87</f>
        <v>32</v>
      </c>
      <c r="AA87">
        <f>BAWANA!X87+BAWANA!Y87</f>
        <v>10.39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227.61</v>
      </c>
      <c r="E88">
        <f>BAWANA!AM88</f>
        <v>0</v>
      </c>
      <c r="F88">
        <f t="shared" si="11"/>
        <v>256</v>
      </c>
      <c r="G88">
        <f t="shared" si="12"/>
        <v>227.61</v>
      </c>
      <c r="H88" s="112"/>
      <c r="I88">
        <f>BRPL_EOD!AI88+BRPL_EOD!AJ88</f>
        <v>80</v>
      </c>
      <c r="J88">
        <f>BYPL_EOD!AI88+BYPL_EOD!AJ88</f>
        <v>50</v>
      </c>
      <c r="K88">
        <f>MES_EOD!AI88+MES_EOD!AJ88</f>
        <v>5</v>
      </c>
      <c r="L88">
        <f>NDMC_EOD!AI88+NDMC_EOD!AJ88</f>
        <v>23</v>
      </c>
      <c r="M88">
        <f>TPDDL_EOD!AI88+TPDDL_EOD!AJ88</f>
        <v>69.61</v>
      </c>
      <c r="N88">
        <f t="shared" si="7"/>
        <v>227.61</v>
      </c>
      <c r="O88" s="112">
        <f t="shared" si="8"/>
        <v>0</v>
      </c>
      <c r="P88">
        <v>80</v>
      </c>
      <c r="Q88">
        <v>50</v>
      </c>
      <c r="R88">
        <v>5</v>
      </c>
      <c r="S88">
        <v>23</v>
      </c>
      <c r="T88">
        <v>69.61</v>
      </c>
      <c r="U88" s="114">
        <f t="shared" si="9"/>
        <v>227.61</v>
      </c>
      <c r="V88" s="112">
        <f t="shared" si="10"/>
        <v>0</v>
      </c>
      <c r="Y88">
        <f>BAWANA!AW88+BAWANA!AX88</f>
        <v>10.39</v>
      </c>
      <c r="Z88">
        <f>BAWANA!BD88+BAWANA!BE88</f>
        <v>32</v>
      </c>
      <c r="AA88">
        <f>BAWANA!X88+BAWANA!Y88</f>
        <v>10.39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217.32</v>
      </c>
      <c r="E89">
        <f>BAWANA!AM89</f>
        <v>0</v>
      </c>
      <c r="F89">
        <f t="shared" si="11"/>
        <v>256</v>
      </c>
      <c r="G89">
        <f t="shared" si="12"/>
        <v>217.32</v>
      </c>
      <c r="H89" s="112"/>
      <c r="I89">
        <f>BRPL_EOD!AI89+BRPL_EOD!AJ89</f>
        <v>82.01</v>
      </c>
      <c r="J89">
        <f>BYPL_EOD!AI89+BYPL_EOD!AJ89</f>
        <v>50</v>
      </c>
      <c r="K89">
        <f>MES_EOD!AI89+MES_EOD!AJ89</f>
        <v>5</v>
      </c>
      <c r="L89">
        <f>NDMC_EOD!AI89+NDMC_EOD!AJ89</f>
        <v>23</v>
      </c>
      <c r="M89">
        <f>TPDDL_EOD!AI89+TPDDL_EOD!AJ89</f>
        <v>57.3</v>
      </c>
      <c r="N89">
        <f t="shared" si="7"/>
        <v>217.31</v>
      </c>
      <c r="O89" s="112">
        <f t="shared" si="8"/>
        <v>9.9999999999909051E-3</v>
      </c>
      <c r="P89">
        <v>82.013773871427915</v>
      </c>
      <c r="Q89">
        <v>50.002300860521835</v>
      </c>
      <c r="R89">
        <v>5.0002300860521833</v>
      </c>
      <c r="S89">
        <v>23.001058395840044</v>
      </c>
      <c r="T89">
        <v>57.302636786158018</v>
      </c>
      <c r="U89" s="114">
        <f t="shared" si="9"/>
        <v>217.31999999999996</v>
      </c>
      <c r="V89" s="112">
        <f t="shared" si="10"/>
        <v>0</v>
      </c>
      <c r="Y89">
        <f>BAWANA!AW89+BAWANA!AX89</f>
        <v>26.34</v>
      </c>
      <c r="Z89">
        <f>BAWANA!BD89+BAWANA!BE89</f>
        <v>26.34</v>
      </c>
      <c r="AA89">
        <f>BAWANA!X89+BAWANA!Y89</f>
        <v>26.34</v>
      </c>
      <c r="AB89">
        <f>BAWANA!AE89+BAWANA!AF89</f>
        <v>26.34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217.32</v>
      </c>
      <c r="E90">
        <f>BAWANA!AM90</f>
        <v>0</v>
      </c>
      <c r="F90">
        <f t="shared" si="11"/>
        <v>256</v>
      </c>
      <c r="G90">
        <f t="shared" si="12"/>
        <v>217.32</v>
      </c>
      <c r="H90" s="112"/>
      <c r="I90">
        <f>BRPL_EOD!AI90+BRPL_EOD!AJ90</f>
        <v>82.01</v>
      </c>
      <c r="J90">
        <f>BYPL_EOD!AI90+BYPL_EOD!AJ90</f>
        <v>50</v>
      </c>
      <c r="K90">
        <f>MES_EOD!AI90+MES_EOD!AJ90</f>
        <v>5</v>
      </c>
      <c r="L90">
        <f>NDMC_EOD!AI90+NDMC_EOD!AJ90</f>
        <v>23</v>
      </c>
      <c r="M90">
        <f>TPDDL_EOD!AI90+TPDDL_EOD!AJ90</f>
        <v>57.3</v>
      </c>
      <c r="N90">
        <f t="shared" si="7"/>
        <v>217.31</v>
      </c>
      <c r="O90" s="112">
        <f t="shared" si="8"/>
        <v>9.9999999999909051E-3</v>
      </c>
      <c r="P90">
        <v>82.013773871427915</v>
      </c>
      <c r="Q90">
        <v>50.002300860521835</v>
      </c>
      <c r="R90">
        <v>5.0002300860521833</v>
      </c>
      <c r="S90">
        <v>23.001058395840044</v>
      </c>
      <c r="T90">
        <v>57.302636786158018</v>
      </c>
      <c r="U90" s="114">
        <f t="shared" si="9"/>
        <v>217.31999999999996</v>
      </c>
      <c r="V90" s="112">
        <f t="shared" si="10"/>
        <v>0</v>
      </c>
      <c r="Y90">
        <f>BAWANA!AW90+BAWANA!AX90</f>
        <v>26.34</v>
      </c>
      <c r="Z90">
        <f>BAWANA!BD90+BAWANA!BE90</f>
        <v>26.34</v>
      </c>
      <c r="AA90">
        <f>BAWANA!X90+BAWANA!Y90</f>
        <v>26.34</v>
      </c>
      <c r="AB90">
        <f>BAWANA!AE90+BAWANA!AF90</f>
        <v>26.34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217.32</v>
      </c>
      <c r="E91">
        <f>BAWANA!AM91</f>
        <v>0</v>
      </c>
      <c r="F91">
        <f t="shared" si="11"/>
        <v>256</v>
      </c>
      <c r="G91">
        <f t="shared" si="12"/>
        <v>217.32</v>
      </c>
      <c r="H91" s="112"/>
      <c r="I91">
        <f>BRPL_EOD!AI91+BRPL_EOD!AJ91</f>
        <v>82.01</v>
      </c>
      <c r="J91">
        <f>BYPL_EOD!AI91+BYPL_EOD!AJ91</f>
        <v>50</v>
      </c>
      <c r="K91">
        <f>MES_EOD!AI91+MES_EOD!AJ91</f>
        <v>5</v>
      </c>
      <c r="L91">
        <f>NDMC_EOD!AI91+NDMC_EOD!AJ91</f>
        <v>23</v>
      </c>
      <c r="M91">
        <f>TPDDL_EOD!AI91+TPDDL_EOD!AJ91</f>
        <v>57.3</v>
      </c>
      <c r="N91">
        <f t="shared" si="7"/>
        <v>217.31</v>
      </c>
      <c r="O91" s="112">
        <f t="shared" si="8"/>
        <v>9.9999999999909051E-3</v>
      </c>
      <c r="P91">
        <v>82.013773871427915</v>
      </c>
      <c r="Q91">
        <v>50.002300860521835</v>
      </c>
      <c r="R91">
        <v>5.0002300860521833</v>
      </c>
      <c r="S91">
        <v>23.001058395840044</v>
      </c>
      <c r="T91">
        <v>57.302636786158018</v>
      </c>
      <c r="U91" s="114">
        <f t="shared" si="9"/>
        <v>217.31999999999996</v>
      </c>
      <c r="V91" s="112">
        <f t="shared" si="10"/>
        <v>0</v>
      </c>
      <c r="Y91">
        <f>BAWANA!AW91+BAWANA!AX91</f>
        <v>26.34</v>
      </c>
      <c r="Z91">
        <f>BAWANA!BD91+BAWANA!BE91</f>
        <v>26.34</v>
      </c>
      <c r="AA91">
        <f>BAWANA!X91+BAWANA!Y91</f>
        <v>26.34</v>
      </c>
      <c r="AB91">
        <f>BAWANA!AE91+BAWANA!AF91</f>
        <v>26.34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217.32</v>
      </c>
      <c r="E92">
        <f>BAWANA!AM92</f>
        <v>0</v>
      </c>
      <c r="F92">
        <f t="shared" si="11"/>
        <v>256</v>
      </c>
      <c r="G92">
        <f t="shared" si="12"/>
        <v>217.32</v>
      </c>
      <c r="H92" s="112"/>
      <c r="I92">
        <f>BRPL_EOD!AI92+BRPL_EOD!AJ92</f>
        <v>82.01</v>
      </c>
      <c r="J92">
        <f>BYPL_EOD!AI92+BYPL_EOD!AJ92</f>
        <v>50</v>
      </c>
      <c r="K92">
        <f>MES_EOD!AI92+MES_EOD!AJ92</f>
        <v>5</v>
      </c>
      <c r="L92">
        <f>NDMC_EOD!AI92+NDMC_EOD!AJ92</f>
        <v>23</v>
      </c>
      <c r="M92">
        <f>TPDDL_EOD!AI92+TPDDL_EOD!AJ92</f>
        <v>57.3</v>
      </c>
      <c r="N92">
        <f t="shared" si="7"/>
        <v>217.31</v>
      </c>
      <c r="O92" s="112">
        <f t="shared" si="8"/>
        <v>9.9999999999909051E-3</v>
      </c>
      <c r="P92">
        <v>82.013773871427915</v>
      </c>
      <c r="Q92">
        <v>50.002300860521835</v>
      </c>
      <c r="R92">
        <v>5.0002300860521833</v>
      </c>
      <c r="S92">
        <v>23.001058395840044</v>
      </c>
      <c r="T92">
        <v>57.302636786158018</v>
      </c>
      <c r="U92" s="114">
        <f t="shared" si="9"/>
        <v>217.31999999999996</v>
      </c>
      <c r="V92" s="112">
        <f t="shared" si="10"/>
        <v>0</v>
      </c>
      <c r="Y92">
        <f>BAWANA!AW92+BAWANA!AX92</f>
        <v>26.34</v>
      </c>
      <c r="Z92">
        <f>BAWANA!BD92+BAWANA!BE92</f>
        <v>26.34</v>
      </c>
      <c r="AA92">
        <f>BAWANA!X92+BAWANA!Y92</f>
        <v>26.34</v>
      </c>
      <c r="AB92">
        <f>BAWANA!AE92+BAWANA!AF92</f>
        <v>26.34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217.32</v>
      </c>
      <c r="E93">
        <f>BAWANA!AM93</f>
        <v>0</v>
      </c>
      <c r="F93">
        <f t="shared" si="11"/>
        <v>256</v>
      </c>
      <c r="G93">
        <f t="shared" si="12"/>
        <v>217.32</v>
      </c>
      <c r="H93" s="112"/>
      <c r="I93">
        <f>BRPL_EOD!AI93+BRPL_EOD!AJ93</f>
        <v>82.01</v>
      </c>
      <c r="J93">
        <f>BYPL_EOD!AI93+BYPL_EOD!AJ93</f>
        <v>50</v>
      </c>
      <c r="K93">
        <f>MES_EOD!AI93+MES_EOD!AJ93</f>
        <v>5</v>
      </c>
      <c r="L93">
        <f>NDMC_EOD!AI93+NDMC_EOD!AJ93</f>
        <v>23</v>
      </c>
      <c r="M93">
        <f>TPDDL_EOD!AI93+TPDDL_EOD!AJ93</f>
        <v>57.3</v>
      </c>
      <c r="N93">
        <f t="shared" si="7"/>
        <v>217.31</v>
      </c>
      <c r="O93" s="112">
        <f t="shared" si="8"/>
        <v>9.9999999999909051E-3</v>
      </c>
      <c r="P93">
        <v>82.013773871427915</v>
      </c>
      <c r="Q93">
        <v>50.002300860521835</v>
      </c>
      <c r="R93">
        <v>5.0002300860521833</v>
      </c>
      <c r="S93">
        <v>23.001058395840044</v>
      </c>
      <c r="T93">
        <v>57.302636786158018</v>
      </c>
      <c r="U93" s="114">
        <f t="shared" si="9"/>
        <v>217.31999999999996</v>
      </c>
      <c r="V93" s="112">
        <f t="shared" si="10"/>
        <v>0</v>
      </c>
      <c r="Y93">
        <f>BAWANA!AW93+BAWANA!AX93</f>
        <v>26.34</v>
      </c>
      <c r="Z93">
        <f>BAWANA!BD93+BAWANA!BE93</f>
        <v>26.34</v>
      </c>
      <c r="AA93">
        <f>BAWANA!X93+BAWANA!Y93</f>
        <v>26.34</v>
      </c>
      <c r="AB93">
        <f>BAWANA!AE93+BAWANA!AF93</f>
        <v>26.34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217.32</v>
      </c>
      <c r="E94">
        <f>BAWANA!AM94</f>
        <v>0</v>
      </c>
      <c r="F94">
        <f t="shared" si="11"/>
        <v>256</v>
      </c>
      <c r="G94">
        <f t="shared" si="12"/>
        <v>217.32</v>
      </c>
      <c r="H94" s="112"/>
      <c r="I94">
        <f>BRPL_EOD!AI94+BRPL_EOD!AJ94</f>
        <v>82.01</v>
      </c>
      <c r="J94">
        <f>BYPL_EOD!AI94+BYPL_EOD!AJ94</f>
        <v>50</v>
      </c>
      <c r="K94">
        <f>MES_EOD!AI94+MES_EOD!AJ94</f>
        <v>5</v>
      </c>
      <c r="L94">
        <f>NDMC_EOD!AI94+NDMC_EOD!AJ94</f>
        <v>23</v>
      </c>
      <c r="M94">
        <f>TPDDL_EOD!AI94+TPDDL_EOD!AJ94</f>
        <v>57.3</v>
      </c>
      <c r="N94">
        <f t="shared" si="7"/>
        <v>217.31</v>
      </c>
      <c r="O94" s="112">
        <f t="shared" si="8"/>
        <v>9.9999999999909051E-3</v>
      </c>
      <c r="P94">
        <v>82.013773871427915</v>
      </c>
      <c r="Q94">
        <v>50.002300860521835</v>
      </c>
      <c r="R94">
        <v>5.0002300860521833</v>
      </c>
      <c r="S94">
        <v>23.001058395840044</v>
      </c>
      <c r="T94">
        <v>57.302636786158018</v>
      </c>
      <c r="U94" s="114">
        <f t="shared" si="9"/>
        <v>217.31999999999996</v>
      </c>
      <c r="V94" s="112">
        <f t="shared" si="10"/>
        <v>0</v>
      </c>
      <c r="Y94">
        <f>BAWANA!AW94+BAWANA!AX94</f>
        <v>26.34</v>
      </c>
      <c r="Z94">
        <f>BAWANA!BD94+BAWANA!BE94</f>
        <v>26.34</v>
      </c>
      <c r="AA94">
        <f>BAWANA!X94+BAWANA!Y94</f>
        <v>26.34</v>
      </c>
      <c r="AB94">
        <f>BAWANA!AE94+BAWANA!AF94</f>
        <v>26.34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217.32</v>
      </c>
      <c r="E95">
        <f>BAWANA!AM95</f>
        <v>0</v>
      </c>
      <c r="F95">
        <f t="shared" si="11"/>
        <v>256</v>
      </c>
      <c r="G95">
        <f t="shared" si="12"/>
        <v>217.32</v>
      </c>
      <c r="H95" s="112"/>
      <c r="I95">
        <f>BRPL_EOD!AI95+BRPL_EOD!AJ95</f>
        <v>82.01</v>
      </c>
      <c r="J95">
        <f>BYPL_EOD!AI95+BYPL_EOD!AJ95</f>
        <v>50</v>
      </c>
      <c r="K95">
        <f>MES_EOD!AI95+MES_EOD!AJ95</f>
        <v>5</v>
      </c>
      <c r="L95">
        <f>NDMC_EOD!AI95+NDMC_EOD!AJ95</f>
        <v>23</v>
      </c>
      <c r="M95">
        <f>TPDDL_EOD!AI95+TPDDL_EOD!AJ95</f>
        <v>57.3</v>
      </c>
      <c r="N95">
        <f t="shared" si="7"/>
        <v>217.31</v>
      </c>
      <c r="O95" s="112">
        <f t="shared" si="8"/>
        <v>9.9999999999909051E-3</v>
      </c>
      <c r="P95">
        <v>82.013773871427915</v>
      </c>
      <c r="Q95">
        <v>50.002300860521835</v>
      </c>
      <c r="R95">
        <v>5.0002300860521833</v>
      </c>
      <c r="S95">
        <v>23.001058395840044</v>
      </c>
      <c r="T95">
        <v>57.302636786158018</v>
      </c>
      <c r="U95" s="114">
        <f t="shared" si="9"/>
        <v>217.31999999999996</v>
      </c>
      <c r="V95" s="112">
        <f t="shared" si="10"/>
        <v>0</v>
      </c>
      <c r="Y95">
        <f>BAWANA!AW95+BAWANA!AX95</f>
        <v>26.34</v>
      </c>
      <c r="Z95">
        <f>BAWANA!BD95+BAWANA!BE95</f>
        <v>26.34</v>
      </c>
      <c r="AA95">
        <f>BAWANA!X95+BAWANA!Y95</f>
        <v>26.34</v>
      </c>
      <c r="AB95">
        <f>BAWANA!AE95+BAWANA!AF95</f>
        <v>26.34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217.32</v>
      </c>
      <c r="E96">
        <f>BAWANA!AM96</f>
        <v>0</v>
      </c>
      <c r="F96">
        <f t="shared" si="11"/>
        <v>256</v>
      </c>
      <c r="G96">
        <f t="shared" si="12"/>
        <v>217.32</v>
      </c>
      <c r="H96" s="112"/>
      <c r="I96">
        <f>BRPL_EOD!AI96+BRPL_EOD!AJ96</f>
        <v>82.01</v>
      </c>
      <c r="J96">
        <f>BYPL_EOD!AI96+BYPL_EOD!AJ96</f>
        <v>50</v>
      </c>
      <c r="K96">
        <f>MES_EOD!AI96+MES_EOD!AJ96</f>
        <v>5</v>
      </c>
      <c r="L96">
        <f>NDMC_EOD!AI96+NDMC_EOD!AJ96</f>
        <v>23</v>
      </c>
      <c r="M96">
        <f>TPDDL_EOD!AI96+TPDDL_EOD!AJ96</f>
        <v>57.3</v>
      </c>
      <c r="N96">
        <f t="shared" si="7"/>
        <v>217.31</v>
      </c>
      <c r="O96" s="112">
        <f t="shared" si="8"/>
        <v>9.9999999999909051E-3</v>
      </c>
      <c r="P96">
        <v>82.013773871427915</v>
      </c>
      <c r="Q96">
        <v>50.002300860521835</v>
      </c>
      <c r="R96">
        <v>5.0002300860521833</v>
      </c>
      <c r="S96">
        <v>23.001058395840044</v>
      </c>
      <c r="T96">
        <v>57.302636786158018</v>
      </c>
      <c r="U96" s="114">
        <f t="shared" si="9"/>
        <v>217.31999999999996</v>
      </c>
      <c r="V96" s="112">
        <f t="shared" si="10"/>
        <v>0</v>
      </c>
      <c r="Y96">
        <f>BAWANA!AW96+BAWANA!AX96</f>
        <v>26.34</v>
      </c>
      <c r="Z96">
        <f>BAWANA!BD96+BAWANA!BE96</f>
        <v>26.34</v>
      </c>
      <c r="AA96">
        <f>BAWANA!X96+BAWANA!Y96</f>
        <v>26.34</v>
      </c>
      <c r="AB96">
        <f>BAWANA!AE96+BAWANA!AF96</f>
        <v>26.34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217.32</v>
      </c>
      <c r="E97">
        <f>BAWANA!AM97</f>
        <v>0</v>
      </c>
      <c r="F97">
        <f t="shared" si="11"/>
        <v>256</v>
      </c>
      <c r="G97">
        <f t="shared" si="12"/>
        <v>217.32</v>
      </c>
      <c r="H97" s="112"/>
      <c r="I97">
        <f>BRPL_EOD!AI97+BRPL_EOD!AJ97</f>
        <v>82.01</v>
      </c>
      <c r="J97">
        <f>BYPL_EOD!AI97+BYPL_EOD!AJ97</f>
        <v>50</v>
      </c>
      <c r="K97">
        <f>MES_EOD!AI97+MES_EOD!AJ97</f>
        <v>5</v>
      </c>
      <c r="L97">
        <f>NDMC_EOD!AI97+NDMC_EOD!AJ97</f>
        <v>23</v>
      </c>
      <c r="M97">
        <f>TPDDL_EOD!AI97+TPDDL_EOD!AJ97</f>
        <v>57.3</v>
      </c>
      <c r="N97">
        <f t="shared" si="7"/>
        <v>217.31</v>
      </c>
      <c r="O97" s="112">
        <f t="shared" si="8"/>
        <v>9.9999999999909051E-3</v>
      </c>
      <c r="P97">
        <v>82.013773871427915</v>
      </c>
      <c r="Q97">
        <v>50.002300860521835</v>
      </c>
      <c r="R97">
        <v>5.0002300860521833</v>
      </c>
      <c r="S97">
        <v>23.001058395840044</v>
      </c>
      <c r="T97">
        <v>57.302636786158018</v>
      </c>
      <c r="U97" s="114">
        <f t="shared" si="9"/>
        <v>217.31999999999996</v>
      </c>
      <c r="V97" s="112">
        <f t="shared" si="10"/>
        <v>0</v>
      </c>
      <c r="Y97">
        <f>BAWANA!AW97+BAWANA!AX97</f>
        <v>26.34</v>
      </c>
      <c r="Z97">
        <f>BAWANA!BD97+BAWANA!BE97</f>
        <v>26.34</v>
      </c>
      <c r="AA97">
        <f>BAWANA!X97+BAWANA!Y97</f>
        <v>26.34</v>
      </c>
      <c r="AB97">
        <f>BAWANA!AE97+BAWANA!AF97</f>
        <v>26.34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217.32</v>
      </c>
      <c r="E98">
        <f>BAWANA!AM98</f>
        <v>0</v>
      </c>
      <c r="F98">
        <f t="shared" si="11"/>
        <v>256</v>
      </c>
      <c r="G98">
        <f t="shared" si="12"/>
        <v>217.32</v>
      </c>
      <c r="H98" s="112"/>
      <c r="I98">
        <f>BRPL_EOD!AI98+BRPL_EOD!AJ98</f>
        <v>82.01</v>
      </c>
      <c r="J98">
        <f>BYPL_EOD!AI98+BYPL_EOD!AJ98</f>
        <v>50</v>
      </c>
      <c r="K98">
        <f>MES_EOD!AI98+MES_EOD!AJ98</f>
        <v>5</v>
      </c>
      <c r="L98">
        <f>NDMC_EOD!AI98+NDMC_EOD!AJ98</f>
        <v>23</v>
      </c>
      <c r="M98">
        <f>TPDDL_EOD!AI98+TPDDL_EOD!AJ98</f>
        <v>57.3</v>
      </c>
      <c r="N98">
        <f t="shared" si="7"/>
        <v>217.31</v>
      </c>
      <c r="O98" s="112">
        <f t="shared" si="8"/>
        <v>9.9999999999909051E-3</v>
      </c>
      <c r="P98">
        <v>82.013773871427915</v>
      </c>
      <c r="Q98">
        <v>50.002300860521835</v>
      </c>
      <c r="R98">
        <v>5.0002300860521833</v>
      </c>
      <c r="S98">
        <v>23.001058395840044</v>
      </c>
      <c r="T98">
        <v>57.302636786158018</v>
      </c>
      <c r="U98" s="114">
        <f t="shared" si="9"/>
        <v>217.31999999999996</v>
      </c>
      <c r="V98" s="112">
        <f t="shared" si="10"/>
        <v>0</v>
      </c>
      <c r="Y98">
        <f>BAWANA!AW98+BAWANA!AX98</f>
        <v>26.34</v>
      </c>
      <c r="Z98">
        <f>BAWANA!BD98+BAWANA!BE98</f>
        <v>26.34</v>
      </c>
      <c r="AA98">
        <f>BAWANA!X98+BAWANA!Y98</f>
        <v>26.34</v>
      </c>
      <c r="AB98">
        <f>BAWANA!AE98+BAWANA!AF98</f>
        <v>26.34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5.5053019999999968</v>
      </c>
      <c r="E99" s="114">
        <f t="shared" si="14"/>
        <v>0</v>
      </c>
      <c r="F99" s="114">
        <f t="shared" si="14"/>
        <v>6.1440000000000001</v>
      </c>
      <c r="G99" s="114">
        <f t="shared" si="14"/>
        <v>5.5053019999999968</v>
      </c>
      <c r="H99" s="114"/>
      <c r="I99" s="114">
        <f t="shared" si="14"/>
        <v>2.2653150000000011</v>
      </c>
      <c r="J99" s="114">
        <f t="shared" si="14"/>
        <v>1.1990100000000001</v>
      </c>
      <c r="K99" s="114">
        <f t="shared" si="14"/>
        <v>0.11989500000000002</v>
      </c>
      <c r="L99" s="114">
        <f t="shared" si="14"/>
        <v>0.54077500000000012</v>
      </c>
      <c r="M99" s="114">
        <f t="shared" si="14"/>
        <v>1.380409999999999</v>
      </c>
      <c r="N99" s="114">
        <f t="shared" si="14"/>
        <v>5.505405000000005</v>
      </c>
      <c r="O99" s="114">
        <f t="shared" si="14"/>
        <v>-1.030000000002218E-4</v>
      </c>
      <c r="P99" s="114">
        <f t="shared" si="14"/>
        <v>2.265271902019891</v>
      </c>
      <c r="Q99" s="114">
        <f t="shared" si="14"/>
        <v>1.1989879044160647</v>
      </c>
      <c r="R99" s="114">
        <f t="shared" si="14"/>
        <v>0.1198927906532989</v>
      </c>
      <c r="S99" s="114">
        <f t="shared" si="14"/>
        <v>0.54076524098422496</v>
      </c>
      <c r="T99" s="114">
        <f t="shared" si="14"/>
        <v>1.38038416192652</v>
      </c>
      <c r="U99" s="114">
        <f t="shared" si="14"/>
        <v>5.5053019999999959</v>
      </c>
      <c r="V99" s="114">
        <f t="shared" si="10"/>
        <v>0</v>
      </c>
      <c r="Y99" s="114">
        <f>SUM(Y3:Y98)/4000</f>
        <v>0.46365000000000012</v>
      </c>
      <c r="Z99" s="114">
        <f t="shared" ref="Z99:AD99" si="15">SUM(Z3:Z98)/4000</f>
        <v>0.65028500000000033</v>
      </c>
      <c r="AA99" s="114">
        <f t="shared" si="15"/>
        <v>0.46365000000000012</v>
      </c>
      <c r="AB99" s="114">
        <f t="shared" si="15"/>
        <v>0.65028500000000033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740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740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740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740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544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544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544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544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544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544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544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544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544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544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544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544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544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544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544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544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544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544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544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544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544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544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544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544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544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544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20.454999999999998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16.364000000000001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70.372799999999998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0</v>
      </c>
      <c r="T3">
        <v>0</v>
      </c>
      <c r="U3">
        <v>383.625</v>
      </c>
      <c r="V3">
        <v>18.07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53.805599999999998</v>
      </c>
      <c r="AL3">
        <v>25.564</v>
      </c>
      <c r="AM3">
        <v>0</v>
      </c>
      <c r="AN3">
        <v>0.66954999999999998</v>
      </c>
      <c r="AO3">
        <v>0</v>
      </c>
      <c r="AP3">
        <v>6.4050000000000002</v>
      </c>
      <c r="AQ3">
        <v>0</v>
      </c>
      <c r="AR3">
        <v>41.951999999999998</v>
      </c>
      <c r="AS3">
        <v>29.5944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2889.6354040000001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70.372799999999998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0</v>
      </c>
      <c r="T4">
        <v>0</v>
      </c>
      <c r="U4">
        <v>383.625</v>
      </c>
      <c r="V4">
        <v>18.07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53.805599999999998</v>
      </c>
      <c r="AL4">
        <v>25.564</v>
      </c>
      <c r="AM4">
        <v>0</v>
      </c>
      <c r="AN4">
        <v>0.66954999999999998</v>
      </c>
      <c r="AO4">
        <v>0</v>
      </c>
      <c r="AP4">
        <v>6.4050000000000002</v>
      </c>
      <c r="AQ4">
        <v>0</v>
      </c>
      <c r="AR4">
        <v>41.951999999999998</v>
      </c>
      <c r="AS4">
        <v>29.5944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2889.6354040000001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70.372799999999998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0</v>
      </c>
      <c r="T5">
        <v>0</v>
      </c>
      <c r="U5">
        <v>383.625</v>
      </c>
      <c r="V5">
        <v>18.07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53.805599999999998</v>
      </c>
      <c r="AL5">
        <v>25.564</v>
      </c>
      <c r="AM5">
        <v>0</v>
      </c>
      <c r="AN5">
        <v>0.66954999999999998</v>
      </c>
      <c r="AO5">
        <v>0</v>
      </c>
      <c r="AP5">
        <v>6.4050000000000002</v>
      </c>
      <c r="AQ5">
        <v>0</v>
      </c>
      <c r="AR5">
        <v>35.328000000000003</v>
      </c>
      <c r="AS5">
        <v>29.5944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2906.0110560000003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70.372799999999998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0</v>
      </c>
      <c r="T6">
        <v>0</v>
      </c>
      <c r="U6">
        <v>383.625</v>
      </c>
      <c r="V6">
        <v>18.07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53.805599999999998</v>
      </c>
      <c r="AL6">
        <v>25.564</v>
      </c>
      <c r="AM6">
        <v>0</v>
      </c>
      <c r="AN6">
        <v>0.66954999999999998</v>
      </c>
      <c r="AO6">
        <v>0</v>
      </c>
      <c r="AP6">
        <v>6.4050000000000002</v>
      </c>
      <c r="AQ6">
        <v>0</v>
      </c>
      <c r="AR6">
        <v>35.328000000000003</v>
      </c>
      <c r="AS6">
        <v>29.5944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2906.0110560000003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70.372799999999998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0</v>
      </c>
      <c r="T7">
        <v>0</v>
      </c>
      <c r="U7">
        <v>383.625</v>
      </c>
      <c r="V7">
        <v>18.07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53.805599999999998</v>
      </c>
      <c r="AL7">
        <v>25.564</v>
      </c>
      <c r="AM7">
        <v>0</v>
      </c>
      <c r="AN7">
        <v>0.66954999999999998</v>
      </c>
      <c r="AO7">
        <v>0</v>
      </c>
      <c r="AP7">
        <v>6.4050000000000002</v>
      </c>
      <c r="AQ7">
        <v>0</v>
      </c>
      <c r="AR7">
        <v>35.328000000000003</v>
      </c>
      <c r="AS7">
        <v>29.5944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2906.0110560000003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70.372799999999998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0</v>
      </c>
      <c r="T8">
        <v>0</v>
      </c>
      <c r="U8">
        <v>383.625</v>
      </c>
      <c r="V8">
        <v>18.07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53.805599999999998</v>
      </c>
      <c r="AL8">
        <v>25.564</v>
      </c>
      <c r="AM8">
        <v>0</v>
      </c>
      <c r="AN8">
        <v>0.66954999999999998</v>
      </c>
      <c r="AO8">
        <v>0</v>
      </c>
      <c r="AP8">
        <v>0</v>
      </c>
      <c r="AQ8">
        <v>0</v>
      </c>
      <c r="AR8">
        <v>35.328000000000003</v>
      </c>
      <c r="AS8">
        <v>29.5944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2899.6060560000001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70.372799999999998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0</v>
      </c>
      <c r="T9">
        <v>0</v>
      </c>
      <c r="U9">
        <v>383.625</v>
      </c>
      <c r="V9">
        <v>18.07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43.574399999999997</v>
      </c>
      <c r="AH9">
        <v>22.728000000000002</v>
      </c>
      <c r="AI9">
        <v>0</v>
      </c>
      <c r="AJ9">
        <v>0</v>
      </c>
      <c r="AK9">
        <v>53.805599999999998</v>
      </c>
      <c r="AL9">
        <v>25.564</v>
      </c>
      <c r="AM9">
        <v>0</v>
      </c>
      <c r="AN9">
        <v>0.66954999999999998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2931.2610380000001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70.372799999999998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0</v>
      </c>
      <c r="T10">
        <v>0</v>
      </c>
      <c r="U10">
        <v>383.625</v>
      </c>
      <c r="V10">
        <v>18.07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43.574399999999997</v>
      </c>
      <c r="AH10">
        <v>22.728000000000002</v>
      </c>
      <c r="AI10">
        <v>0</v>
      </c>
      <c r="AJ10">
        <v>0</v>
      </c>
      <c r="AK10">
        <v>53.805599999999998</v>
      </c>
      <c r="AL10">
        <v>25.564</v>
      </c>
      <c r="AM10">
        <v>0</v>
      </c>
      <c r="AN10">
        <v>0.66954999999999998</v>
      </c>
      <c r="AO10">
        <v>0</v>
      </c>
      <c r="AP10">
        <v>0</v>
      </c>
      <c r="AQ10">
        <v>0</v>
      </c>
      <c r="AR10">
        <v>41.951999999999998</v>
      </c>
      <c r="AS10">
        <v>31.897382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2931.2610380000001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70.372799999999998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0</v>
      </c>
      <c r="T11">
        <v>0</v>
      </c>
      <c r="U11">
        <v>383.625</v>
      </c>
      <c r="V11">
        <v>18.07</v>
      </c>
      <c r="W11">
        <v>46.399079999999998</v>
      </c>
      <c r="X11">
        <v>147.515625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43.574399999999997</v>
      </c>
      <c r="AH11">
        <v>22.728000000000002</v>
      </c>
      <c r="AI11">
        <v>0</v>
      </c>
      <c r="AJ11">
        <v>0</v>
      </c>
      <c r="AK11">
        <v>53.805599999999998</v>
      </c>
      <c r="AL11">
        <v>25.564</v>
      </c>
      <c r="AM11">
        <v>0</v>
      </c>
      <c r="AN11">
        <v>0.66954999999999998</v>
      </c>
      <c r="AO11">
        <v>0</v>
      </c>
      <c r="AP11">
        <v>0</v>
      </c>
      <c r="AQ11">
        <v>0</v>
      </c>
      <c r="AR11">
        <v>35.328000000000003</v>
      </c>
      <c r="AS11">
        <v>31.897382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2924.6370380000003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70.372799999999998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0</v>
      </c>
      <c r="T12">
        <v>0</v>
      </c>
      <c r="U12">
        <v>383.625</v>
      </c>
      <c r="V12">
        <v>18.07</v>
      </c>
      <c r="W12">
        <v>46.399079999999998</v>
      </c>
      <c r="X12">
        <v>147.515625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43.574399999999997</v>
      </c>
      <c r="AH12">
        <v>22.728000000000002</v>
      </c>
      <c r="AI12">
        <v>0</v>
      </c>
      <c r="AJ12">
        <v>0</v>
      </c>
      <c r="AK12">
        <v>53.805599999999998</v>
      </c>
      <c r="AL12">
        <v>25.564</v>
      </c>
      <c r="AM12">
        <v>0</v>
      </c>
      <c r="AN12">
        <v>0.66954999999999998</v>
      </c>
      <c r="AO12">
        <v>0</v>
      </c>
      <c r="AP12">
        <v>0</v>
      </c>
      <c r="AQ12">
        <v>0</v>
      </c>
      <c r="AR12">
        <v>35.328000000000003</v>
      </c>
      <c r="AS12">
        <v>31.897382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2924.6370380000003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70.372799999999998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0</v>
      </c>
      <c r="T13">
        <v>0</v>
      </c>
      <c r="U13">
        <v>383.625</v>
      </c>
      <c r="V13">
        <v>18.07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43.574399999999997</v>
      </c>
      <c r="AH13">
        <v>22.728000000000002</v>
      </c>
      <c r="AI13">
        <v>0</v>
      </c>
      <c r="AJ13">
        <v>0</v>
      </c>
      <c r="AK13">
        <v>53.805599999999998</v>
      </c>
      <c r="AL13">
        <v>25.564</v>
      </c>
      <c r="AM13">
        <v>0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2918.1162380000001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70.372799999999998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0</v>
      </c>
      <c r="T14">
        <v>0</v>
      </c>
      <c r="U14">
        <v>383.625</v>
      </c>
      <c r="V14">
        <v>18.07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43.574399999999997</v>
      </c>
      <c r="AH14">
        <v>22.728000000000002</v>
      </c>
      <c r="AI14">
        <v>0</v>
      </c>
      <c r="AJ14">
        <v>0</v>
      </c>
      <c r="AK14">
        <v>53.805599999999998</v>
      </c>
      <c r="AL14">
        <v>25.564</v>
      </c>
      <c r="AM14">
        <v>0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2918.1162380000001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70.372799999999998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0</v>
      </c>
      <c r="T15">
        <v>0</v>
      </c>
      <c r="U15">
        <v>383.625</v>
      </c>
      <c r="V15">
        <v>18.07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43.574399999999997</v>
      </c>
      <c r="AH15">
        <v>22.728000000000002</v>
      </c>
      <c r="AI15">
        <v>0</v>
      </c>
      <c r="AJ15">
        <v>0</v>
      </c>
      <c r="AK15">
        <v>53.805599999999998</v>
      </c>
      <c r="AL15">
        <v>25.564</v>
      </c>
      <c r="AM15">
        <v>0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2924.7402379999999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70.372799999999998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0</v>
      </c>
      <c r="T16">
        <v>0</v>
      </c>
      <c r="U16">
        <v>383.625</v>
      </c>
      <c r="V16">
        <v>18.07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43.574399999999997</v>
      </c>
      <c r="AH16">
        <v>22.728000000000002</v>
      </c>
      <c r="AI16">
        <v>0</v>
      </c>
      <c r="AJ16">
        <v>0</v>
      </c>
      <c r="AK16">
        <v>53.805599999999998</v>
      </c>
      <c r="AL16">
        <v>25.564</v>
      </c>
      <c r="AM16">
        <v>0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2924.7402379999999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70.372799999999998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0</v>
      </c>
      <c r="T17">
        <v>0</v>
      </c>
      <c r="U17">
        <v>385.875</v>
      </c>
      <c r="V17">
        <v>18.07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22.728000000000002</v>
      </c>
      <c r="AI17">
        <v>0</v>
      </c>
      <c r="AJ17">
        <v>0</v>
      </c>
      <c r="AK17">
        <v>53.805599999999998</v>
      </c>
      <c r="AL17">
        <v>25.564</v>
      </c>
      <c r="AM17">
        <v>0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2920.3662380000001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70.372799999999998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0</v>
      </c>
      <c r="T18">
        <v>0</v>
      </c>
      <c r="U18">
        <v>385.875</v>
      </c>
      <c r="V18">
        <v>18.07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22.728000000000002</v>
      </c>
      <c r="AI18">
        <v>0</v>
      </c>
      <c r="AJ18">
        <v>0</v>
      </c>
      <c r="AK18">
        <v>53.805599999999998</v>
      </c>
      <c r="AL18">
        <v>25.564</v>
      </c>
      <c r="AM18">
        <v>0</v>
      </c>
      <c r="AN18">
        <v>0.66954999999999998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2920.3662380000001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70.372799999999998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0</v>
      </c>
      <c r="T19">
        <v>0</v>
      </c>
      <c r="U19">
        <v>385.875</v>
      </c>
      <c r="V19">
        <v>18.07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22.728000000000002</v>
      </c>
      <c r="AI19">
        <v>0</v>
      </c>
      <c r="AJ19">
        <v>0</v>
      </c>
      <c r="AK19">
        <v>53.805599999999998</v>
      </c>
      <c r="AL19">
        <v>25.564</v>
      </c>
      <c r="AM19">
        <v>0</v>
      </c>
      <c r="AN19">
        <v>0.66954999999999998</v>
      </c>
      <c r="AO19">
        <v>0</v>
      </c>
      <c r="AP19">
        <v>0</v>
      </c>
      <c r="AQ19">
        <v>0</v>
      </c>
      <c r="AR19">
        <v>35.328000000000003</v>
      </c>
      <c r="AS19">
        <v>31.897382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2920.3662380000001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70.372799999999998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0</v>
      </c>
      <c r="T20">
        <v>0</v>
      </c>
      <c r="U20">
        <v>385.875</v>
      </c>
      <c r="V20">
        <v>18.07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22.728000000000002</v>
      </c>
      <c r="AI20">
        <v>0</v>
      </c>
      <c r="AJ20">
        <v>0</v>
      </c>
      <c r="AK20">
        <v>53.805599999999998</v>
      </c>
      <c r="AL20">
        <v>55.776000000000003</v>
      </c>
      <c r="AM20">
        <v>0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2950.5782380000001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70.372799999999998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0</v>
      </c>
      <c r="T21">
        <v>0</v>
      </c>
      <c r="U21">
        <v>385.875</v>
      </c>
      <c r="V21">
        <v>18.07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22.728000000000002</v>
      </c>
      <c r="AI21">
        <v>0</v>
      </c>
      <c r="AJ21">
        <v>0</v>
      </c>
      <c r="AK21">
        <v>53.805599999999998</v>
      </c>
      <c r="AL21">
        <v>55.776000000000003</v>
      </c>
      <c r="AM21">
        <v>0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2971.2515980000003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70.372799999999998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0</v>
      </c>
      <c r="T22">
        <v>0</v>
      </c>
      <c r="U22">
        <v>385.875</v>
      </c>
      <c r="V22">
        <v>18.07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9.6778399999999998</v>
      </c>
      <c r="AD22">
        <v>0</v>
      </c>
      <c r="AE22">
        <v>16.478852</v>
      </c>
      <c r="AF22">
        <v>8.3810000000000002</v>
      </c>
      <c r="AG22">
        <v>43.574399999999997</v>
      </c>
      <c r="AH22">
        <v>22.728000000000002</v>
      </c>
      <c r="AI22">
        <v>0</v>
      </c>
      <c r="AJ22">
        <v>0</v>
      </c>
      <c r="AK22">
        <v>53.805599999999998</v>
      </c>
      <c r="AL22">
        <v>25.564</v>
      </c>
      <c r="AM22">
        <v>0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2950.7174380000001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70.372799999999998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0</v>
      </c>
      <c r="T23">
        <v>0</v>
      </c>
      <c r="U23">
        <v>385.875</v>
      </c>
      <c r="V23">
        <v>18.07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13.17004</v>
      </c>
      <c r="AC23">
        <v>9.6778399999999998</v>
      </c>
      <c r="AD23">
        <v>0</v>
      </c>
      <c r="AE23">
        <v>16.478852</v>
      </c>
      <c r="AF23">
        <v>8.3810000000000002</v>
      </c>
      <c r="AG23">
        <v>43.574399999999997</v>
      </c>
      <c r="AH23">
        <v>37.880000000000003</v>
      </c>
      <c r="AI23">
        <v>0</v>
      </c>
      <c r="AJ23">
        <v>0</v>
      </c>
      <c r="AK23">
        <v>53.805599999999998</v>
      </c>
      <c r="AL23">
        <v>25.564</v>
      </c>
      <c r="AM23">
        <v>0</v>
      </c>
      <c r="AN23">
        <v>0.66954999999999998</v>
      </c>
      <c r="AO23">
        <v>0</v>
      </c>
      <c r="AP23">
        <v>0</v>
      </c>
      <c r="AQ23">
        <v>0</v>
      </c>
      <c r="AR23">
        <v>35.328000000000003</v>
      </c>
      <c r="AS23">
        <v>31.897382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2972.4154779999999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70.372799999999998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0</v>
      </c>
      <c r="T24">
        <v>0</v>
      </c>
      <c r="U24">
        <v>385.875</v>
      </c>
      <c r="V24">
        <v>18.07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13.17004</v>
      </c>
      <c r="AC24">
        <v>9.6778399999999998</v>
      </c>
      <c r="AD24">
        <v>0</v>
      </c>
      <c r="AE24">
        <v>16.478852</v>
      </c>
      <c r="AF24">
        <v>8.3810000000000002</v>
      </c>
      <c r="AG24">
        <v>43.574399999999997</v>
      </c>
      <c r="AH24">
        <v>37.880000000000003</v>
      </c>
      <c r="AI24">
        <v>0</v>
      </c>
      <c r="AJ24">
        <v>0</v>
      </c>
      <c r="AK24">
        <v>53.805599999999998</v>
      </c>
      <c r="AL24">
        <v>25.564</v>
      </c>
      <c r="AM24">
        <v>0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2985.3304779999999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70.372799999999998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0</v>
      </c>
      <c r="T25">
        <v>0</v>
      </c>
      <c r="U25">
        <v>385.875</v>
      </c>
      <c r="V25">
        <v>18.07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26.34008</v>
      </c>
      <c r="AC25">
        <v>19.35568</v>
      </c>
      <c r="AD25">
        <v>0</v>
      </c>
      <c r="AE25">
        <v>16.478852</v>
      </c>
      <c r="AF25">
        <v>8.3810000000000002</v>
      </c>
      <c r="AG25">
        <v>43.574399999999997</v>
      </c>
      <c r="AH25">
        <v>56.82</v>
      </c>
      <c r="AI25">
        <v>0</v>
      </c>
      <c r="AJ25">
        <v>0</v>
      </c>
      <c r="AK25">
        <v>53.805599999999998</v>
      </c>
      <c r="AL25">
        <v>25.564</v>
      </c>
      <c r="AM25">
        <v>0</v>
      </c>
      <c r="AN25">
        <v>0.66954999999999998</v>
      </c>
      <c r="AO25">
        <v>0</v>
      </c>
      <c r="AP25">
        <v>0</v>
      </c>
      <c r="AQ25">
        <v>25.83</v>
      </c>
      <c r="AR25">
        <v>35.328000000000003</v>
      </c>
      <c r="AS25">
        <v>31.897382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3054.0827180000001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70.372799999999998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0</v>
      </c>
      <c r="T26">
        <v>0</v>
      </c>
      <c r="U26">
        <v>385.875</v>
      </c>
      <c r="V26">
        <v>18.07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26.34008</v>
      </c>
      <c r="AC26">
        <v>19.35568</v>
      </c>
      <c r="AD26">
        <v>0</v>
      </c>
      <c r="AE26">
        <v>16.478852</v>
      </c>
      <c r="AF26">
        <v>16.762</v>
      </c>
      <c r="AG26">
        <v>43.574399999999997</v>
      </c>
      <c r="AH26">
        <v>56.82</v>
      </c>
      <c r="AI26">
        <v>0</v>
      </c>
      <c r="AJ26">
        <v>0</v>
      </c>
      <c r="AK26">
        <v>53.805599999999998</v>
      </c>
      <c r="AL26">
        <v>25.564</v>
      </c>
      <c r="AM26">
        <v>0</v>
      </c>
      <c r="AN26">
        <v>0.66954999999999998</v>
      </c>
      <c r="AO26">
        <v>0</v>
      </c>
      <c r="AP26">
        <v>0</v>
      </c>
      <c r="AQ26">
        <v>37.799999999999997</v>
      </c>
      <c r="AR26">
        <v>35.328000000000003</v>
      </c>
      <c r="AS26">
        <v>31.897382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3074.4337180000007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70.372799999999998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0</v>
      </c>
      <c r="T27">
        <v>0</v>
      </c>
      <c r="U27">
        <v>385.875</v>
      </c>
      <c r="V27">
        <v>18.07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39.510120000000001</v>
      </c>
      <c r="AC27">
        <v>29.062808</v>
      </c>
      <c r="AD27">
        <v>7.9260000000000002</v>
      </c>
      <c r="AE27">
        <v>16.478852</v>
      </c>
      <c r="AF27">
        <v>25.143000000000001</v>
      </c>
      <c r="AG27">
        <v>43.574399999999997</v>
      </c>
      <c r="AH27">
        <v>56.82</v>
      </c>
      <c r="AI27">
        <v>0</v>
      </c>
      <c r="AJ27">
        <v>0</v>
      </c>
      <c r="AK27">
        <v>53.805599999999998</v>
      </c>
      <c r="AL27">
        <v>25.564</v>
      </c>
      <c r="AM27">
        <v>0</v>
      </c>
      <c r="AN27">
        <v>0.66954999999999998</v>
      </c>
      <c r="AO27">
        <v>0</v>
      </c>
      <c r="AP27">
        <v>0</v>
      </c>
      <c r="AQ27">
        <v>51.533999999999999</v>
      </c>
      <c r="AR27">
        <v>41.951999999999998</v>
      </c>
      <c r="AS27">
        <v>31.897382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3148.4452460000007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70.372799999999998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0</v>
      </c>
      <c r="T28">
        <v>0</v>
      </c>
      <c r="U28">
        <v>385.875</v>
      </c>
      <c r="V28">
        <v>18.07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43.574399999999997</v>
      </c>
      <c r="AH28">
        <v>93.563599999999994</v>
      </c>
      <c r="AI28">
        <v>0</v>
      </c>
      <c r="AJ28">
        <v>0</v>
      </c>
      <c r="AK28">
        <v>53.805599999999998</v>
      </c>
      <c r="AL28">
        <v>55.776000000000003</v>
      </c>
      <c r="AM28">
        <v>0</v>
      </c>
      <c r="AN28">
        <v>0.66954999999999998</v>
      </c>
      <c r="AO28">
        <v>0</v>
      </c>
      <c r="AP28">
        <v>0</v>
      </c>
      <c r="AQ28">
        <v>51.533999999999999</v>
      </c>
      <c r="AR28">
        <v>41.951999999999998</v>
      </c>
      <c r="AS28">
        <v>31.897382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3261.6763700000006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70.372799999999998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0</v>
      </c>
      <c r="T29">
        <v>0</v>
      </c>
      <c r="U29">
        <v>385.875</v>
      </c>
      <c r="V29">
        <v>18.07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43.574399999999997</v>
      </c>
      <c r="AH29">
        <v>116.9545</v>
      </c>
      <c r="AI29">
        <v>0</v>
      </c>
      <c r="AJ29">
        <v>0</v>
      </c>
      <c r="AK29">
        <v>53.805599999999998</v>
      </c>
      <c r="AL29">
        <v>55.776000000000003</v>
      </c>
      <c r="AM29">
        <v>0</v>
      </c>
      <c r="AN29">
        <v>0.66954999999999998</v>
      </c>
      <c r="AO29">
        <v>0</v>
      </c>
      <c r="AP29">
        <v>0</v>
      </c>
      <c r="AQ29">
        <v>51.533999999999999</v>
      </c>
      <c r="AR29">
        <v>35.328000000000003</v>
      </c>
      <c r="AS29">
        <v>31.897382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3287.5793060000001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70.372799999999998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0</v>
      </c>
      <c r="T30">
        <v>0</v>
      </c>
      <c r="U30">
        <v>385.875</v>
      </c>
      <c r="V30">
        <v>18.07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43.574399999999997</v>
      </c>
      <c r="AH30">
        <v>116.9545</v>
      </c>
      <c r="AI30">
        <v>0</v>
      </c>
      <c r="AJ30">
        <v>0</v>
      </c>
      <c r="AK30">
        <v>53.805599999999998</v>
      </c>
      <c r="AL30">
        <v>55.776000000000003</v>
      </c>
      <c r="AM30">
        <v>0</v>
      </c>
      <c r="AN30">
        <v>0.66954999999999998</v>
      </c>
      <c r="AO30">
        <v>0</v>
      </c>
      <c r="AP30">
        <v>0</v>
      </c>
      <c r="AQ30">
        <v>51.533999999999999</v>
      </c>
      <c r="AR30">
        <v>35.328000000000003</v>
      </c>
      <c r="AS30">
        <v>31.897382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3287.5793060000001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0</v>
      </c>
      <c r="T31">
        <v>0</v>
      </c>
      <c r="U31">
        <v>385.875</v>
      </c>
      <c r="V31">
        <v>18.07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116.9545</v>
      </c>
      <c r="AI31">
        <v>0</v>
      </c>
      <c r="AJ31">
        <v>0</v>
      </c>
      <c r="AK31">
        <v>53.805599999999998</v>
      </c>
      <c r="AL31">
        <v>55.776000000000003</v>
      </c>
      <c r="AM31">
        <v>0</v>
      </c>
      <c r="AN31">
        <v>0.66954999999999998</v>
      </c>
      <c r="AO31">
        <v>0</v>
      </c>
      <c r="AP31">
        <v>0</v>
      </c>
      <c r="AQ31">
        <v>51.533999999999999</v>
      </c>
      <c r="AR31">
        <v>35.328000000000003</v>
      </c>
      <c r="AS31">
        <v>31.897382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3287.5793060000001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0</v>
      </c>
      <c r="T32">
        <v>0</v>
      </c>
      <c r="U32">
        <v>385.875</v>
      </c>
      <c r="V32">
        <v>18.07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116.9545</v>
      </c>
      <c r="AI32">
        <v>0</v>
      </c>
      <c r="AJ32">
        <v>0</v>
      </c>
      <c r="AK32">
        <v>53.805599999999998</v>
      </c>
      <c r="AL32">
        <v>55.776000000000003</v>
      </c>
      <c r="AM32">
        <v>0</v>
      </c>
      <c r="AN32">
        <v>0.66954999999999998</v>
      </c>
      <c r="AO32">
        <v>0</v>
      </c>
      <c r="AP32">
        <v>0</v>
      </c>
      <c r="AQ32">
        <v>51.533999999999999</v>
      </c>
      <c r="AR32">
        <v>35.328000000000003</v>
      </c>
      <c r="AS32">
        <v>31.897382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3287.5793060000001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0</v>
      </c>
      <c r="T33">
        <v>0</v>
      </c>
      <c r="U33">
        <v>385.875</v>
      </c>
      <c r="V33">
        <v>18.07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93.563599999999994</v>
      </c>
      <c r="AI33">
        <v>0</v>
      </c>
      <c r="AJ33">
        <v>0</v>
      </c>
      <c r="AK33">
        <v>53.805599999999998</v>
      </c>
      <c r="AL33">
        <v>55.776000000000003</v>
      </c>
      <c r="AM33">
        <v>0</v>
      </c>
      <c r="AN33">
        <v>0.66954999999999998</v>
      </c>
      <c r="AO33">
        <v>0</v>
      </c>
      <c r="AP33">
        <v>0</v>
      </c>
      <c r="AQ33">
        <v>51.533999999999999</v>
      </c>
      <c r="AR33">
        <v>41.951999999999998</v>
      </c>
      <c r="AS33">
        <v>31.897382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3270.8124060000005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0</v>
      </c>
      <c r="T34">
        <v>0</v>
      </c>
      <c r="U34">
        <v>385.875</v>
      </c>
      <c r="V34">
        <v>18.07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43.574399999999997</v>
      </c>
      <c r="AH34">
        <v>57.956400000000002</v>
      </c>
      <c r="AI34">
        <v>0</v>
      </c>
      <c r="AJ34">
        <v>0</v>
      </c>
      <c r="AK34">
        <v>53.805599999999998</v>
      </c>
      <c r="AL34">
        <v>12.782</v>
      </c>
      <c r="AM34">
        <v>0</v>
      </c>
      <c r="AN34">
        <v>0.66954999999999998</v>
      </c>
      <c r="AO34">
        <v>0</v>
      </c>
      <c r="AP34">
        <v>0</v>
      </c>
      <c r="AQ34">
        <v>51.533999999999999</v>
      </c>
      <c r="AR34">
        <v>41.951999999999998</v>
      </c>
      <c r="AS34">
        <v>31.897382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3129.0575900000008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0</v>
      </c>
      <c r="T35">
        <v>0</v>
      </c>
      <c r="U35">
        <v>385.875</v>
      </c>
      <c r="V35">
        <v>18.07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0</v>
      </c>
      <c r="AE35">
        <v>16.478852</v>
      </c>
      <c r="AF35">
        <v>8.3810000000000002</v>
      </c>
      <c r="AG35">
        <v>43.574399999999997</v>
      </c>
      <c r="AH35">
        <v>56.82</v>
      </c>
      <c r="AI35">
        <v>0</v>
      </c>
      <c r="AJ35">
        <v>0</v>
      </c>
      <c r="AK35">
        <v>53.805599999999998</v>
      </c>
      <c r="AL35">
        <v>12.782</v>
      </c>
      <c r="AM35">
        <v>0</v>
      </c>
      <c r="AN35">
        <v>0.66954999999999998</v>
      </c>
      <c r="AO35">
        <v>0</v>
      </c>
      <c r="AP35">
        <v>0</v>
      </c>
      <c r="AQ35">
        <v>37.799999999999997</v>
      </c>
      <c r="AR35">
        <v>34.223999999999997</v>
      </c>
      <c r="AS35">
        <v>31.897382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3042.4888780000006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0</v>
      </c>
      <c r="T36">
        <v>0</v>
      </c>
      <c r="U36">
        <v>385.875</v>
      </c>
      <c r="V36">
        <v>18.07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43.574399999999997</v>
      </c>
      <c r="AH36">
        <v>37.880000000000003</v>
      </c>
      <c r="AI36">
        <v>0</v>
      </c>
      <c r="AJ36">
        <v>0</v>
      </c>
      <c r="AK36">
        <v>53.805599999999998</v>
      </c>
      <c r="AL36">
        <v>12.782</v>
      </c>
      <c r="AM36">
        <v>0</v>
      </c>
      <c r="AN36">
        <v>0.66954999999999998</v>
      </c>
      <c r="AO36">
        <v>0</v>
      </c>
      <c r="AP36">
        <v>0</v>
      </c>
      <c r="AQ36">
        <v>25.83</v>
      </c>
      <c r="AR36">
        <v>34.223999999999997</v>
      </c>
      <c r="AS36">
        <v>31.897382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2974.6816380000005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0</v>
      </c>
      <c r="T37">
        <v>0</v>
      </c>
      <c r="U37">
        <v>385.875</v>
      </c>
      <c r="V37">
        <v>18.07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43.574399999999997</v>
      </c>
      <c r="AH37">
        <v>18.940000000000001</v>
      </c>
      <c r="AI37">
        <v>0</v>
      </c>
      <c r="AJ37">
        <v>0</v>
      </c>
      <c r="AK37">
        <v>53.805599999999998</v>
      </c>
      <c r="AL37">
        <v>12.782</v>
      </c>
      <c r="AM37">
        <v>0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31.897382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2956.8456380000002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0</v>
      </c>
      <c r="T38">
        <v>0</v>
      </c>
      <c r="U38">
        <v>385.875</v>
      </c>
      <c r="V38">
        <v>18.07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18.940000000000001</v>
      </c>
      <c r="AI38">
        <v>0</v>
      </c>
      <c r="AJ38">
        <v>0</v>
      </c>
      <c r="AK38">
        <v>53.805599999999998</v>
      </c>
      <c r="AL38">
        <v>12.782</v>
      </c>
      <c r="AM38">
        <v>0</v>
      </c>
      <c r="AN38">
        <v>0.66954999999999998</v>
      </c>
      <c r="AO38">
        <v>0</v>
      </c>
      <c r="AP38">
        <v>0</v>
      </c>
      <c r="AQ38">
        <v>25.83</v>
      </c>
      <c r="AR38">
        <v>35.328000000000003</v>
      </c>
      <c r="AS38">
        <v>31.897382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2956.8456380000002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0</v>
      </c>
      <c r="T39">
        <v>0</v>
      </c>
      <c r="U39">
        <v>385.875</v>
      </c>
      <c r="V39">
        <v>18.07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18.940000000000001</v>
      </c>
      <c r="AI39">
        <v>0</v>
      </c>
      <c r="AJ39">
        <v>0</v>
      </c>
      <c r="AK39">
        <v>53.805599999999998</v>
      </c>
      <c r="AL39">
        <v>12.782</v>
      </c>
      <c r="AM39">
        <v>0</v>
      </c>
      <c r="AN39">
        <v>0.66954999999999998</v>
      </c>
      <c r="AO39">
        <v>0</v>
      </c>
      <c r="AP39">
        <v>0</v>
      </c>
      <c r="AQ39">
        <v>12.914999999999999</v>
      </c>
      <c r="AR39">
        <v>35.328000000000003</v>
      </c>
      <c r="AS39">
        <v>26.904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2938.9372560000002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0</v>
      </c>
      <c r="T40">
        <v>0</v>
      </c>
      <c r="U40">
        <v>385.875</v>
      </c>
      <c r="V40">
        <v>18.07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53.805599999999998</v>
      </c>
      <c r="AL40">
        <v>12.782</v>
      </c>
      <c r="AM40">
        <v>0</v>
      </c>
      <c r="AN40">
        <v>0.66954999999999998</v>
      </c>
      <c r="AO40">
        <v>0</v>
      </c>
      <c r="AP40">
        <v>0</v>
      </c>
      <c r="AQ40">
        <v>12.914999999999999</v>
      </c>
      <c r="AR40">
        <v>35.328000000000003</v>
      </c>
      <c r="AS40">
        <v>26.904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2919.9972560000001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0</v>
      </c>
      <c r="T41">
        <v>0</v>
      </c>
      <c r="U41">
        <v>385.875</v>
      </c>
      <c r="V41">
        <v>15.707000000000001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53.805599999999998</v>
      </c>
      <c r="AL41">
        <v>12.782</v>
      </c>
      <c r="AM41">
        <v>0</v>
      </c>
      <c r="AN41">
        <v>0.66954999999999998</v>
      </c>
      <c r="AO41">
        <v>0</v>
      </c>
      <c r="AP41">
        <v>0</v>
      </c>
      <c r="AQ41">
        <v>12.914999999999999</v>
      </c>
      <c r="AR41">
        <v>35.328000000000003</v>
      </c>
      <c r="AS41">
        <v>24.2136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2901.7738159999999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0</v>
      </c>
      <c r="T42">
        <v>0</v>
      </c>
      <c r="U42">
        <v>385.875</v>
      </c>
      <c r="V42">
        <v>15.707000000000001</v>
      </c>
      <c r="W42">
        <v>46.399079999999998</v>
      </c>
      <c r="X42">
        <v>147.515625</v>
      </c>
      <c r="Y42">
        <v>0</v>
      </c>
      <c r="Z42">
        <v>6.5208000000000004</v>
      </c>
      <c r="AA42">
        <v>10.112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53.805599999999998</v>
      </c>
      <c r="AL42">
        <v>12.782</v>
      </c>
      <c r="AM42">
        <v>0</v>
      </c>
      <c r="AN42">
        <v>0.66954999999999998</v>
      </c>
      <c r="AO42">
        <v>0</v>
      </c>
      <c r="AP42">
        <v>0</v>
      </c>
      <c r="AQ42">
        <v>12.914999999999999</v>
      </c>
      <c r="AR42">
        <v>35.328000000000003</v>
      </c>
      <c r="AS42">
        <v>24.2136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2897.836456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0</v>
      </c>
      <c r="T43">
        <v>0</v>
      </c>
      <c r="U43">
        <v>385.875</v>
      </c>
      <c r="V43">
        <v>15.707000000000001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53.805599999999998</v>
      </c>
      <c r="AL43">
        <v>12.782</v>
      </c>
      <c r="AM43">
        <v>0</v>
      </c>
      <c r="AN43">
        <v>0.66954999999999998</v>
      </c>
      <c r="AO43">
        <v>0</v>
      </c>
      <c r="AP43">
        <v>6.4050000000000002</v>
      </c>
      <c r="AQ43">
        <v>0</v>
      </c>
      <c r="AR43">
        <v>35.328000000000003</v>
      </c>
      <c r="AS43">
        <v>24.2136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2881.2144560000002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0</v>
      </c>
      <c r="T44">
        <v>0</v>
      </c>
      <c r="U44">
        <v>385.875</v>
      </c>
      <c r="V44">
        <v>15.707000000000001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53.805599999999998</v>
      </c>
      <c r="AL44">
        <v>12.782</v>
      </c>
      <c r="AM44">
        <v>0</v>
      </c>
      <c r="AN44">
        <v>0.66954999999999998</v>
      </c>
      <c r="AO44">
        <v>0</v>
      </c>
      <c r="AP44">
        <v>6.4050000000000002</v>
      </c>
      <c r="AQ44">
        <v>0</v>
      </c>
      <c r="AR44">
        <v>35.328000000000003</v>
      </c>
      <c r="AS44">
        <v>24.2136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2881.2144560000002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0</v>
      </c>
      <c r="T45">
        <v>0</v>
      </c>
      <c r="U45">
        <v>385.875</v>
      </c>
      <c r="V45">
        <v>15.707000000000001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53.805599999999998</v>
      </c>
      <c r="AL45">
        <v>12.782</v>
      </c>
      <c r="AM45">
        <v>0</v>
      </c>
      <c r="AN45">
        <v>0.66954999999999998</v>
      </c>
      <c r="AO45">
        <v>0</v>
      </c>
      <c r="AP45">
        <v>6.4050000000000002</v>
      </c>
      <c r="AQ45">
        <v>0</v>
      </c>
      <c r="AR45">
        <v>35.328000000000003</v>
      </c>
      <c r="AS45">
        <v>24.2136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2881.2144560000002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0</v>
      </c>
      <c r="T46">
        <v>0</v>
      </c>
      <c r="U46">
        <v>385.875</v>
      </c>
      <c r="V46">
        <v>15.707000000000001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53.805599999999998</v>
      </c>
      <c r="AL46">
        <v>12.782</v>
      </c>
      <c r="AM46">
        <v>0</v>
      </c>
      <c r="AN46">
        <v>0.66954999999999998</v>
      </c>
      <c r="AO46">
        <v>0</v>
      </c>
      <c r="AP46">
        <v>6.4050000000000002</v>
      </c>
      <c r="AQ46">
        <v>0</v>
      </c>
      <c r="AR46">
        <v>35.328000000000003</v>
      </c>
      <c r="AS46">
        <v>24.2136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2881.2144560000002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0</v>
      </c>
      <c r="T47">
        <v>0</v>
      </c>
      <c r="U47">
        <v>385.875</v>
      </c>
      <c r="V47">
        <v>15.707000000000001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53.805599999999998</v>
      </c>
      <c r="AL47">
        <v>12.782</v>
      </c>
      <c r="AM47">
        <v>0</v>
      </c>
      <c r="AN47">
        <v>0.66954999999999998</v>
      </c>
      <c r="AO47">
        <v>0</v>
      </c>
      <c r="AP47">
        <v>6.4050000000000002</v>
      </c>
      <c r="AQ47">
        <v>0</v>
      </c>
      <c r="AR47">
        <v>35.328000000000003</v>
      </c>
      <c r="AS47">
        <v>24.2136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2881.2144560000002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0</v>
      </c>
      <c r="T48">
        <v>0</v>
      </c>
      <c r="U48">
        <v>385.875</v>
      </c>
      <c r="V48">
        <v>15.707000000000001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53.805599999999998</v>
      </c>
      <c r="AL48">
        <v>12.782</v>
      </c>
      <c r="AM48">
        <v>0</v>
      </c>
      <c r="AN48">
        <v>0.66954999999999998</v>
      </c>
      <c r="AO48">
        <v>0</v>
      </c>
      <c r="AP48">
        <v>6.4050000000000002</v>
      </c>
      <c r="AQ48">
        <v>0</v>
      </c>
      <c r="AR48">
        <v>35.328000000000003</v>
      </c>
      <c r="AS48">
        <v>24.2136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2881.2144560000002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339.75030199999998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0</v>
      </c>
      <c r="T49">
        <v>0</v>
      </c>
      <c r="U49">
        <v>385.875</v>
      </c>
      <c r="V49">
        <v>15.707000000000001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53.805599999999998</v>
      </c>
      <c r="AL49">
        <v>12.782</v>
      </c>
      <c r="AM49">
        <v>0</v>
      </c>
      <c r="AN49">
        <v>0.66954999999999998</v>
      </c>
      <c r="AO49">
        <v>0</v>
      </c>
      <c r="AP49">
        <v>6.4050000000000002</v>
      </c>
      <c r="AQ49">
        <v>0</v>
      </c>
      <c r="AR49">
        <v>35.328000000000003</v>
      </c>
      <c r="AS49">
        <v>26.904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2544.1619900000005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339.75030199999998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0</v>
      </c>
      <c r="T50">
        <v>0</v>
      </c>
      <c r="U50">
        <v>385.875</v>
      </c>
      <c r="V50">
        <v>15.707000000000001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53.805599999999998</v>
      </c>
      <c r="AL50">
        <v>12.782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26.904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2537.7569900000003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339.75030199999998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0</v>
      </c>
      <c r="T51">
        <v>0</v>
      </c>
      <c r="U51">
        <v>385.875</v>
      </c>
      <c r="V51">
        <v>15.707000000000001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53.805599999999998</v>
      </c>
      <c r="AL51">
        <v>12.782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26.904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2537.7569900000003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339.75030199999998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0</v>
      </c>
      <c r="T52">
        <v>0</v>
      </c>
      <c r="U52">
        <v>385.875</v>
      </c>
      <c r="V52">
        <v>15.707000000000001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53.805599999999998</v>
      </c>
      <c r="AL52">
        <v>12.782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26.904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2537.7569900000003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339.75030199999998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0</v>
      </c>
      <c r="T53">
        <v>0</v>
      </c>
      <c r="U53">
        <v>385.875</v>
      </c>
      <c r="V53">
        <v>15.707000000000001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53.805599999999998</v>
      </c>
      <c r="AL53">
        <v>12.782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35.328000000000003</v>
      </c>
      <c r="AS53">
        <v>26.904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2537.7569900000003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339.75030199999998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0</v>
      </c>
      <c r="T54">
        <v>0</v>
      </c>
      <c r="U54">
        <v>385.875</v>
      </c>
      <c r="V54">
        <v>15.707000000000001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53.805599999999998</v>
      </c>
      <c r="AL54">
        <v>25.564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35.328000000000003</v>
      </c>
      <c r="AS54">
        <v>26.904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2550.53899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339.75030199999998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0</v>
      </c>
      <c r="T55">
        <v>0</v>
      </c>
      <c r="U55">
        <v>385.875</v>
      </c>
      <c r="V55">
        <v>15.707000000000001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53.805599999999998</v>
      </c>
      <c r="AL55">
        <v>25.564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28.921800000000001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2542.5987380000001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339.75030199999998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0</v>
      </c>
      <c r="T56">
        <v>0</v>
      </c>
      <c r="U56">
        <v>385.875</v>
      </c>
      <c r="V56">
        <v>15.707000000000001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53.805599999999998</v>
      </c>
      <c r="AL56">
        <v>25.564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28.921800000000001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2542.5987380000001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339.75030199999998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0</v>
      </c>
      <c r="T57">
        <v>0</v>
      </c>
      <c r="U57">
        <v>385.875</v>
      </c>
      <c r="V57">
        <v>15.707000000000001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53.805599999999998</v>
      </c>
      <c r="AL57">
        <v>25.564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28.921800000000001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2542.5987380000001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339.75030199999998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0</v>
      </c>
      <c r="T58">
        <v>0</v>
      </c>
      <c r="U58">
        <v>385.875</v>
      </c>
      <c r="V58">
        <v>15.707000000000001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53.805599999999998</v>
      </c>
      <c r="AL58">
        <v>25.564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28.921800000000001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2542.5987380000001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339.75030199999998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0</v>
      </c>
      <c r="T59">
        <v>0</v>
      </c>
      <c r="U59">
        <v>385.875</v>
      </c>
      <c r="V59">
        <v>15.707000000000001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53.805599999999998</v>
      </c>
      <c r="AL59">
        <v>25.564</v>
      </c>
      <c r="AM59">
        <v>0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28.921800000000001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2542.5987380000001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339.75030199999998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0</v>
      </c>
      <c r="T60">
        <v>0</v>
      </c>
      <c r="U60">
        <v>385.875</v>
      </c>
      <c r="V60">
        <v>15.707000000000001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53.805599999999998</v>
      </c>
      <c r="AL60">
        <v>25.564</v>
      </c>
      <c r="AM60">
        <v>0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28.921800000000001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2542.5987380000001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339.75030199999998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0</v>
      </c>
      <c r="T61">
        <v>0</v>
      </c>
      <c r="U61">
        <v>385.875</v>
      </c>
      <c r="V61">
        <v>15.707000000000001</v>
      </c>
      <c r="W61">
        <v>46.399079999999998</v>
      </c>
      <c r="X61">
        <v>147.515625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53.805599999999998</v>
      </c>
      <c r="AL61">
        <v>25.564</v>
      </c>
      <c r="AM61">
        <v>0</v>
      </c>
      <c r="AN61">
        <v>0.66954999999999998</v>
      </c>
      <c r="AO61">
        <v>0</v>
      </c>
      <c r="AP61">
        <v>0</v>
      </c>
      <c r="AQ61">
        <v>12.914999999999999</v>
      </c>
      <c r="AR61">
        <v>35.328000000000003</v>
      </c>
      <c r="AS61">
        <v>28.921800000000001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2555.5137380000001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339.75030199999998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0</v>
      </c>
      <c r="T62">
        <v>0</v>
      </c>
      <c r="U62">
        <v>385.875</v>
      </c>
      <c r="V62">
        <v>15.707000000000001</v>
      </c>
      <c r="W62">
        <v>46.399079999999998</v>
      </c>
      <c r="X62">
        <v>147.515625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53.805599999999998</v>
      </c>
      <c r="AL62">
        <v>25.564</v>
      </c>
      <c r="AM62">
        <v>0</v>
      </c>
      <c r="AN62">
        <v>0.66954999999999998</v>
      </c>
      <c r="AO62">
        <v>0</v>
      </c>
      <c r="AP62">
        <v>0</v>
      </c>
      <c r="AQ62">
        <v>12.914999999999999</v>
      </c>
      <c r="AR62">
        <v>35.328000000000003</v>
      </c>
      <c r="AS62">
        <v>28.921800000000001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2555.5137380000001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339.75030199999998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0</v>
      </c>
      <c r="T63">
        <v>0</v>
      </c>
      <c r="U63">
        <v>385.875</v>
      </c>
      <c r="V63">
        <v>19.46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53.805599999999998</v>
      </c>
      <c r="AL63">
        <v>25.564</v>
      </c>
      <c r="AM63">
        <v>0</v>
      </c>
      <c r="AN63">
        <v>0.66954999999999998</v>
      </c>
      <c r="AO63">
        <v>0</v>
      </c>
      <c r="AP63">
        <v>0</v>
      </c>
      <c r="AQ63">
        <v>25.2</v>
      </c>
      <c r="AR63">
        <v>35.328000000000003</v>
      </c>
      <c r="AS63">
        <v>28.921800000000001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2565.0309379999999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339.75030199999998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0</v>
      </c>
      <c r="T64">
        <v>0</v>
      </c>
      <c r="U64">
        <v>385.875</v>
      </c>
      <c r="V64">
        <v>19.46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53.805599999999998</v>
      </c>
      <c r="AL64">
        <v>25.564</v>
      </c>
      <c r="AM64">
        <v>0</v>
      </c>
      <c r="AN64">
        <v>0.66954999999999998</v>
      </c>
      <c r="AO64">
        <v>0</v>
      </c>
      <c r="AP64">
        <v>0</v>
      </c>
      <c r="AQ64">
        <v>25.2</v>
      </c>
      <c r="AR64">
        <v>35.328000000000003</v>
      </c>
      <c r="AS64">
        <v>28.921800000000001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2565.0309379999999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339.75030199999998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0</v>
      </c>
      <c r="T65">
        <v>0</v>
      </c>
      <c r="U65">
        <v>385.875</v>
      </c>
      <c r="V65">
        <v>19.46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53.805599999999998</v>
      </c>
      <c r="AL65">
        <v>25.564</v>
      </c>
      <c r="AM65">
        <v>0</v>
      </c>
      <c r="AN65">
        <v>0.66954999999999998</v>
      </c>
      <c r="AO65">
        <v>0</v>
      </c>
      <c r="AP65">
        <v>0</v>
      </c>
      <c r="AQ65">
        <v>25.2</v>
      </c>
      <c r="AR65">
        <v>35.328000000000003</v>
      </c>
      <c r="AS65">
        <v>28.921800000000001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2565.0309379999999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339.75030199999998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0</v>
      </c>
      <c r="T66">
        <v>0</v>
      </c>
      <c r="U66">
        <v>385.875</v>
      </c>
      <c r="V66">
        <v>19.46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53.805599999999998</v>
      </c>
      <c r="AL66">
        <v>25.564</v>
      </c>
      <c r="AM66">
        <v>0</v>
      </c>
      <c r="AN66">
        <v>0.66954999999999998</v>
      </c>
      <c r="AO66">
        <v>0</v>
      </c>
      <c r="AP66">
        <v>0</v>
      </c>
      <c r="AQ66">
        <v>25.2</v>
      </c>
      <c r="AR66">
        <v>35.328000000000003</v>
      </c>
      <c r="AS66">
        <v>28.921800000000001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2565.0309379999999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339.75030199999998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0</v>
      </c>
      <c r="T67">
        <v>0</v>
      </c>
      <c r="U67">
        <v>385.875</v>
      </c>
      <c r="V67">
        <v>19.46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18.940000000000001</v>
      </c>
      <c r="AI67">
        <v>0</v>
      </c>
      <c r="AJ67">
        <v>0</v>
      </c>
      <c r="AK67">
        <v>53.805599999999998</v>
      </c>
      <c r="AL67">
        <v>25.564</v>
      </c>
      <c r="AM67">
        <v>0</v>
      </c>
      <c r="AN67">
        <v>0.66954999999999998</v>
      </c>
      <c r="AO67">
        <v>0</v>
      </c>
      <c r="AP67">
        <v>0</v>
      </c>
      <c r="AQ67">
        <v>25.2</v>
      </c>
      <c r="AR67">
        <v>35.328000000000003</v>
      </c>
      <c r="AS67">
        <v>29.5944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2601.12239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339.75030199999998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0</v>
      </c>
      <c r="T68">
        <v>0</v>
      </c>
      <c r="U68">
        <v>385.875</v>
      </c>
      <c r="V68">
        <v>19.46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18.940000000000001</v>
      </c>
      <c r="AI68">
        <v>0</v>
      </c>
      <c r="AJ68">
        <v>0</v>
      </c>
      <c r="AK68">
        <v>53.805599999999998</v>
      </c>
      <c r="AL68">
        <v>25.564</v>
      </c>
      <c r="AM68">
        <v>0</v>
      </c>
      <c r="AN68">
        <v>0.66954999999999998</v>
      </c>
      <c r="AO68">
        <v>0</v>
      </c>
      <c r="AP68">
        <v>0</v>
      </c>
      <c r="AQ68">
        <v>25.2</v>
      </c>
      <c r="AR68">
        <v>35.328000000000003</v>
      </c>
      <c r="AS68">
        <v>29.5944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2601.12239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339.75030199999998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0</v>
      </c>
      <c r="T69">
        <v>0</v>
      </c>
      <c r="U69">
        <v>385.875</v>
      </c>
      <c r="V69">
        <v>19.46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43.561999999999998</v>
      </c>
      <c r="AI69">
        <v>0</v>
      </c>
      <c r="AJ69">
        <v>0</v>
      </c>
      <c r="AK69">
        <v>53.805599999999998</v>
      </c>
      <c r="AL69">
        <v>25.564</v>
      </c>
      <c r="AM69">
        <v>0</v>
      </c>
      <c r="AN69">
        <v>0.66954999999999998</v>
      </c>
      <c r="AO69">
        <v>0</v>
      </c>
      <c r="AP69">
        <v>0</v>
      </c>
      <c r="AQ69">
        <v>25.2</v>
      </c>
      <c r="AR69">
        <v>35.328000000000003</v>
      </c>
      <c r="AS69">
        <v>29.5944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2625.7443899999998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339.75030199999998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0</v>
      </c>
      <c r="T70">
        <v>0</v>
      </c>
      <c r="U70">
        <v>385.875</v>
      </c>
      <c r="V70">
        <v>19.46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43.656700000000001</v>
      </c>
      <c r="AI70">
        <v>0</v>
      </c>
      <c r="AJ70">
        <v>0</v>
      </c>
      <c r="AK70">
        <v>53.805599999999998</v>
      </c>
      <c r="AL70">
        <v>25.564</v>
      </c>
      <c r="AM70">
        <v>0</v>
      </c>
      <c r="AN70">
        <v>0.66954999999999998</v>
      </c>
      <c r="AO70">
        <v>0</v>
      </c>
      <c r="AP70">
        <v>0</v>
      </c>
      <c r="AQ70">
        <v>37.799999999999997</v>
      </c>
      <c r="AR70">
        <v>35.328000000000003</v>
      </c>
      <c r="AS70">
        <v>29.5944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2655.8209500000003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339.75030199999998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0</v>
      </c>
      <c r="T71">
        <v>0</v>
      </c>
      <c r="U71">
        <v>385.875</v>
      </c>
      <c r="V71">
        <v>19.46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43.574399999999997</v>
      </c>
      <c r="AH71">
        <v>70.172700000000006</v>
      </c>
      <c r="AI71">
        <v>0</v>
      </c>
      <c r="AJ71">
        <v>0</v>
      </c>
      <c r="AK71">
        <v>53.805599999999998</v>
      </c>
      <c r="AL71">
        <v>25.564</v>
      </c>
      <c r="AM71">
        <v>0</v>
      </c>
      <c r="AN71">
        <v>0.66954999999999998</v>
      </c>
      <c r="AO71">
        <v>0</v>
      </c>
      <c r="AP71">
        <v>0</v>
      </c>
      <c r="AQ71">
        <v>37.799999999999997</v>
      </c>
      <c r="AR71">
        <v>35.328000000000003</v>
      </c>
      <c r="AS71">
        <v>29.5944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2701.8523300000002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339.75030199999998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0</v>
      </c>
      <c r="T72">
        <v>0</v>
      </c>
      <c r="U72">
        <v>385.875</v>
      </c>
      <c r="V72">
        <v>19.46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43.574399999999997</v>
      </c>
      <c r="AH72">
        <v>70.172700000000006</v>
      </c>
      <c r="AI72">
        <v>0</v>
      </c>
      <c r="AJ72">
        <v>0</v>
      </c>
      <c r="AK72">
        <v>53.805599999999998</v>
      </c>
      <c r="AL72">
        <v>25.564</v>
      </c>
      <c r="AM72">
        <v>0</v>
      </c>
      <c r="AN72">
        <v>0.66954999999999998</v>
      </c>
      <c r="AO72">
        <v>0</v>
      </c>
      <c r="AP72">
        <v>0</v>
      </c>
      <c r="AQ72">
        <v>37.799999999999997</v>
      </c>
      <c r="AR72">
        <v>35.328000000000003</v>
      </c>
      <c r="AS72">
        <v>29.5944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2715.9016900000001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339.75030199999998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0</v>
      </c>
      <c r="T73">
        <v>0</v>
      </c>
      <c r="U73">
        <v>385.875</v>
      </c>
      <c r="V73">
        <v>19.46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43.574399999999997</v>
      </c>
      <c r="AH73">
        <v>70.172700000000006</v>
      </c>
      <c r="AI73">
        <v>0</v>
      </c>
      <c r="AJ73">
        <v>0</v>
      </c>
      <c r="AK73">
        <v>53.805599999999998</v>
      </c>
      <c r="AL73">
        <v>27.888000000000002</v>
      </c>
      <c r="AM73">
        <v>0</v>
      </c>
      <c r="AN73">
        <v>0.66954999999999998</v>
      </c>
      <c r="AO73">
        <v>0</v>
      </c>
      <c r="AP73">
        <v>0</v>
      </c>
      <c r="AQ73">
        <v>37.799999999999997</v>
      </c>
      <c r="AR73">
        <v>35.328000000000003</v>
      </c>
      <c r="AS73">
        <v>29.5944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2771.8499300000008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339.75030199999998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0</v>
      </c>
      <c r="T74">
        <v>0</v>
      </c>
      <c r="U74">
        <v>385.875</v>
      </c>
      <c r="V74">
        <v>19.46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43.574399999999997</v>
      </c>
      <c r="AH74">
        <v>93.563599999999994</v>
      </c>
      <c r="AI74">
        <v>0</v>
      </c>
      <c r="AJ74">
        <v>0</v>
      </c>
      <c r="AK74">
        <v>53.805599999999998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51.533999999999999</v>
      </c>
      <c r="AR74">
        <v>35.328000000000003</v>
      </c>
      <c r="AS74">
        <v>29.5944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2923.7492980000002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70.372799999999998</v>
      </c>
      <c r="H75">
        <v>0</v>
      </c>
      <c r="I75">
        <v>0</v>
      </c>
      <c r="J75">
        <v>89.872</v>
      </c>
      <c r="K75">
        <v>339.75030199999998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0</v>
      </c>
      <c r="T75">
        <v>0</v>
      </c>
      <c r="U75">
        <v>385.875</v>
      </c>
      <c r="V75">
        <v>19.46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43.574399999999997</v>
      </c>
      <c r="AH75">
        <v>93.563599999999994</v>
      </c>
      <c r="AI75">
        <v>0</v>
      </c>
      <c r="AJ75">
        <v>0</v>
      </c>
      <c r="AK75">
        <v>53.805599999999998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51.533999999999999</v>
      </c>
      <c r="AR75">
        <v>35.328000000000003</v>
      </c>
      <c r="AS75">
        <v>29.5944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2932.9276060000002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70.372799999999998</v>
      </c>
      <c r="H76">
        <v>0</v>
      </c>
      <c r="I76">
        <v>0</v>
      </c>
      <c r="J76">
        <v>89.872</v>
      </c>
      <c r="K76">
        <v>339.75030199999998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0</v>
      </c>
      <c r="T76">
        <v>0</v>
      </c>
      <c r="U76">
        <v>385.875</v>
      </c>
      <c r="V76">
        <v>19.46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43.574399999999997</v>
      </c>
      <c r="AH76">
        <v>93.563599999999994</v>
      </c>
      <c r="AI76">
        <v>0</v>
      </c>
      <c r="AJ76">
        <v>0</v>
      </c>
      <c r="AK76">
        <v>53.805599999999998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51.533999999999999</v>
      </c>
      <c r="AR76">
        <v>35.328000000000003</v>
      </c>
      <c r="AS76">
        <v>29.5944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2932.9276060000002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70.372799999999998</v>
      </c>
      <c r="H77">
        <v>0</v>
      </c>
      <c r="I77">
        <v>0</v>
      </c>
      <c r="J77">
        <v>89.872</v>
      </c>
      <c r="K77">
        <v>339.75030199999998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0</v>
      </c>
      <c r="T77">
        <v>0</v>
      </c>
      <c r="U77">
        <v>385.875</v>
      </c>
      <c r="V77">
        <v>19.46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43.574399999999997</v>
      </c>
      <c r="AH77">
        <v>93.563599999999994</v>
      </c>
      <c r="AI77">
        <v>0</v>
      </c>
      <c r="AJ77">
        <v>0</v>
      </c>
      <c r="AK77">
        <v>53.805599999999998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51.533999999999999</v>
      </c>
      <c r="AR77">
        <v>35.328000000000003</v>
      </c>
      <c r="AS77">
        <v>31.897382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2935.2305880000004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70.372799999999998</v>
      </c>
      <c r="H78">
        <v>0</v>
      </c>
      <c r="I78">
        <v>0</v>
      </c>
      <c r="J78">
        <v>89.872</v>
      </c>
      <c r="K78">
        <v>339.75030199999998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0</v>
      </c>
      <c r="T78">
        <v>0</v>
      </c>
      <c r="U78">
        <v>385.875</v>
      </c>
      <c r="V78">
        <v>19.46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43.574399999999997</v>
      </c>
      <c r="AH78">
        <v>93.563599999999994</v>
      </c>
      <c r="AI78">
        <v>0</v>
      </c>
      <c r="AJ78">
        <v>0</v>
      </c>
      <c r="AK78">
        <v>53.805599999999998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51.533999999999999</v>
      </c>
      <c r="AR78">
        <v>35.328000000000003</v>
      </c>
      <c r="AS78">
        <v>31.897382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2905.0185880000004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70.372799999999998</v>
      </c>
      <c r="H79">
        <v>0</v>
      </c>
      <c r="I79">
        <v>0</v>
      </c>
      <c r="J79">
        <v>89.872</v>
      </c>
      <c r="K79">
        <v>339.75030199999998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0</v>
      </c>
      <c r="T79">
        <v>0</v>
      </c>
      <c r="U79">
        <v>385.875</v>
      </c>
      <c r="V79">
        <v>19.46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53.805599999999998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51.533999999999999</v>
      </c>
      <c r="AR79">
        <v>35.328000000000003</v>
      </c>
      <c r="AS79">
        <v>31.897382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2895.8402800000003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70.372799999999998</v>
      </c>
      <c r="H80">
        <v>0</v>
      </c>
      <c r="I80">
        <v>0</v>
      </c>
      <c r="J80">
        <v>89.872</v>
      </c>
      <c r="K80">
        <v>339.75030199999998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0</v>
      </c>
      <c r="T80">
        <v>0</v>
      </c>
      <c r="U80">
        <v>385.875</v>
      </c>
      <c r="V80">
        <v>19.46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43.574399999999997</v>
      </c>
      <c r="AH80">
        <v>75.760000000000005</v>
      </c>
      <c r="AI80">
        <v>0</v>
      </c>
      <c r="AJ80">
        <v>0</v>
      </c>
      <c r="AK80">
        <v>53.805599999999998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51.533999999999999</v>
      </c>
      <c r="AR80">
        <v>35.328000000000003</v>
      </c>
      <c r="AS80">
        <v>31.897382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2797.7630600000007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70.372799999999998</v>
      </c>
      <c r="H81">
        <v>0</v>
      </c>
      <c r="I81">
        <v>0</v>
      </c>
      <c r="J81">
        <v>89.872</v>
      </c>
      <c r="K81">
        <v>339.75030199999998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0</v>
      </c>
      <c r="T81">
        <v>0</v>
      </c>
      <c r="U81">
        <v>385.875</v>
      </c>
      <c r="V81">
        <v>19.46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0</v>
      </c>
      <c r="AE81">
        <v>16.478852</v>
      </c>
      <c r="AF81">
        <v>8.3810000000000002</v>
      </c>
      <c r="AG81">
        <v>43.574399999999997</v>
      </c>
      <c r="AH81">
        <v>56.82</v>
      </c>
      <c r="AI81">
        <v>0</v>
      </c>
      <c r="AJ81">
        <v>0</v>
      </c>
      <c r="AK81">
        <v>53.805599999999998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37.799999999999997</v>
      </c>
      <c r="AR81">
        <v>35.328000000000003</v>
      </c>
      <c r="AS81">
        <v>31.897382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2748.2634600000006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70.372799999999998</v>
      </c>
      <c r="H82">
        <v>0</v>
      </c>
      <c r="I82">
        <v>0</v>
      </c>
      <c r="J82">
        <v>89.872</v>
      </c>
      <c r="K82">
        <v>339.75030199999998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0</v>
      </c>
      <c r="T82">
        <v>0</v>
      </c>
      <c r="U82">
        <v>385.875</v>
      </c>
      <c r="V82">
        <v>19.46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56.82</v>
      </c>
      <c r="AI82">
        <v>0</v>
      </c>
      <c r="AJ82">
        <v>0</v>
      </c>
      <c r="AK82">
        <v>53.805599999999998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37.799999999999997</v>
      </c>
      <c r="AR82">
        <v>35.328000000000003</v>
      </c>
      <c r="AS82">
        <v>31.897382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2689.708540000001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70.372799999999998</v>
      </c>
      <c r="H83">
        <v>0</v>
      </c>
      <c r="I83">
        <v>0</v>
      </c>
      <c r="J83">
        <v>89.872</v>
      </c>
      <c r="K83">
        <v>339.75030199999998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0</v>
      </c>
      <c r="T83">
        <v>0</v>
      </c>
      <c r="U83">
        <v>385.875</v>
      </c>
      <c r="V83">
        <v>19.46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37.880000000000003</v>
      </c>
      <c r="AI83">
        <v>0</v>
      </c>
      <c r="AJ83">
        <v>0</v>
      </c>
      <c r="AK83">
        <v>53.805599999999998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25.83</v>
      </c>
      <c r="AR83">
        <v>35.328000000000003</v>
      </c>
      <c r="AS83">
        <v>23.541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2637.3787580000007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70.372799999999998</v>
      </c>
      <c r="H84">
        <v>0</v>
      </c>
      <c r="I84">
        <v>0</v>
      </c>
      <c r="J84">
        <v>89.872</v>
      </c>
      <c r="K84">
        <v>339.75030199999998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0</v>
      </c>
      <c r="T84">
        <v>0</v>
      </c>
      <c r="U84">
        <v>385.875</v>
      </c>
      <c r="V84">
        <v>19.46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37.880000000000003</v>
      </c>
      <c r="AI84">
        <v>0</v>
      </c>
      <c r="AJ84">
        <v>0</v>
      </c>
      <c r="AK84">
        <v>53.805599999999998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25.83</v>
      </c>
      <c r="AR84">
        <v>35.328000000000003</v>
      </c>
      <c r="AS84">
        <v>23.541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2623.3293980000008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70.372799999999998</v>
      </c>
      <c r="H85">
        <v>0</v>
      </c>
      <c r="I85">
        <v>0</v>
      </c>
      <c r="J85">
        <v>89.872</v>
      </c>
      <c r="K85">
        <v>339.75030199999998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0</v>
      </c>
      <c r="T85">
        <v>0</v>
      </c>
      <c r="U85">
        <v>385.875</v>
      </c>
      <c r="V85">
        <v>19.46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18.940000000000001</v>
      </c>
      <c r="AI85">
        <v>0</v>
      </c>
      <c r="AJ85">
        <v>0</v>
      </c>
      <c r="AK85">
        <v>53.805599999999998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25.83</v>
      </c>
      <c r="AR85">
        <v>35.328000000000003</v>
      </c>
      <c r="AS85">
        <v>23.541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2604.3893980000007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70.372799999999998</v>
      </c>
      <c r="H86">
        <v>0</v>
      </c>
      <c r="I86">
        <v>0</v>
      </c>
      <c r="J86">
        <v>89.872</v>
      </c>
      <c r="K86">
        <v>339.75030199999998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0</v>
      </c>
      <c r="T86">
        <v>0</v>
      </c>
      <c r="U86">
        <v>385.875</v>
      </c>
      <c r="V86">
        <v>19.46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53.805599999999998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25.83</v>
      </c>
      <c r="AR86">
        <v>35.328000000000003</v>
      </c>
      <c r="AS86">
        <v>23.541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2585.4493980000007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70.372799999999998</v>
      </c>
      <c r="H87">
        <v>0</v>
      </c>
      <c r="I87">
        <v>0</v>
      </c>
      <c r="J87">
        <v>89.872</v>
      </c>
      <c r="K87">
        <v>339.75030199999998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0</v>
      </c>
      <c r="T87">
        <v>0</v>
      </c>
      <c r="U87">
        <v>385.875</v>
      </c>
      <c r="V87">
        <v>19.46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53.805599999999998</v>
      </c>
      <c r="AL87">
        <v>12.782</v>
      </c>
      <c r="AM87">
        <v>15.804048</v>
      </c>
      <c r="AN87">
        <v>0.66954999999999998</v>
      </c>
      <c r="AO87">
        <v>0</v>
      </c>
      <c r="AP87">
        <v>0</v>
      </c>
      <c r="AQ87">
        <v>25.2</v>
      </c>
      <c r="AR87">
        <v>35.328000000000003</v>
      </c>
      <c r="AS87">
        <v>29.5944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2576.8234380000004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70.372799999999998</v>
      </c>
      <c r="H88">
        <v>0</v>
      </c>
      <c r="I88">
        <v>0</v>
      </c>
      <c r="J88">
        <v>89.872</v>
      </c>
      <c r="K88">
        <v>339.75030199999998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0</v>
      </c>
      <c r="T88">
        <v>0</v>
      </c>
      <c r="U88">
        <v>385.875</v>
      </c>
      <c r="V88">
        <v>19.46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53.805599999999998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12.914999999999999</v>
      </c>
      <c r="AR88">
        <v>35.328000000000003</v>
      </c>
      <c r="AS88">
        <v>29.5944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2564.5384380000005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70.372799999999998</v>
      </c>
      <c r="H89">
        <v>0</v>
      </c>
      <c r="I89">
        <v>0</v>
      </c>
      <c r="J89">
        <v>89.872</v>
      </c>
      <c r="K89">
        <v>339.75030199999998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0</v>
      </c>
      <c r="T89">
        <v>0</v>
      </c>
      <c r="U89">
        <v>385.875</v>
      </c>
      <c r="V89">
        <v>19.46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53.805599999999998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12.914999999999999</v>
      </c>
      <c r="AR89">
        <v>35.328000000000003</v>
      </c>
      <c r="AS89">
        <v>29.5944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2564.5384380000005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70.372799999999998</v>
      </c>
      <c r="H90">
        <v>0</v>
      </c>
      <c r="I90">
        <v>0</v>
      </c>
      <c r="J90">
        <v>89.872</v>
      </c>
      <c r="K90">
        <v>339.75030199999998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0</v>
      </c>
      <c r="T90">
        <v>0</v>
      </c>
      <c r="U90">
        <v>385.875</v>
      </c>
      <c r="V90">
        <v>19.46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53.805599999999998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12.914999999999999</v>
      </c>
      <c r="AR90">
        <v>35.328000000000003</v>
      </c>
      <c r="AS90">
        <v>29.5944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2564.5384380000005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70.372799999999998</v>
      </c>
      <c r="H91">
        <v>0</v>
      </c>
      <c r="I91">
        <v>0</v>
      </c>
      <c r="J91">
        <v>89.872</v>
      </c>
      <c r="K91">
        <v>339.75030199999998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0</v>
      </c>
      <c r="T91">
        <v>0</v>
      </c>
      <c r="U91">
        <v>385.875</v>
      </c>
      <c r="V91">
        <v>19.46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53.805599999999998</v>
      </c>
      <c r="AL91">
        <v>12.782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35.328000000000003</v>
      </c>
      <c r="AS91">
        <v>32.553840000000001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2538.1040260000004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70.372799999999998</v>
      </c>
      <c r="H92">
        <v>0</v>
      </c>
      <c r="I92">
        <v>0</v>
      </c>
      <c r="J92">
        <v>89.872</v>
      </c>
      <c r="K92">
        <v>339.75030199999998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0</v>
      </c>
      <c r="T92">
        <v>0</v>
      </c>
      <c r="U92">
        <v>385.875</v>
      </c>
      <c r="V92">
        <v>19.46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53.805599999999998</v>
      </c>
      <c r="AL92">
        <v>12.782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35.328000000000003</v>
      </c>
      <c r="AS92">
        <v>32.553840000000001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2538.1040260000004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70.372799999999998</v>
      </c>
      <c r="H93">
        <v>0</v>
      </c>
      <c r="I93">
        <v>0</v>
      </c>
      <c r="J93">
        <v>89.872</v>
      </c>
      <c r="K93">
        <v>339.75030199999998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0</v>
      </c>
      <c r="T93">
        <v>0</v>
      </c>
      <c r="U93">
        <v>385.875</v>
      </c>
      <c r="V93">
        <v>19.46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53.805599999999998</v>
      </c>
      <c r="AL93">
        <v>12.782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32.553840000000001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2538.7445260000004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70.372799999999998</v>
      </c>
      <c r="H94">
        <v>0</v>
      </c>
      <c r="I94">
        <v>0</v>
      </c>
      <c r="J94">
        <v>89.872</v>
      </c>
      <c r="K94">
        <v>339.75030199999998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0</v>
      </c>
      <c r="T94">
        <v>0</v>
      </c>
      <c r="U94">
        <v>385.875</v>
      </c>
      <c r="V94">
        <v>19.46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53.805599999999998</v>
      </c>
      <c r="AL94">
        <v>12.782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32.553840000000001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2538.7445260000004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70.372799999999998</v>
      </c>
      <c r="H95">
        <v>0</v>
      </c>
      <c r="I95">
        <v>0</v>
      </c>
      <c r="J95">
        <v>89.872</v>
      </c>
      <c r="K95">
        <v>339.75030199999998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0</v>
      </c>
      <c r="T95">
        <v>0</v>
      </c>
      <c r="U95">
        <v>385.875</v>
      </c>
      <c r="V95">
        <v>19.876999999999999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53.805599999999998</v>
      </c>
      <c r="AL95">
        <v>12.782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32.553840000000001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2539.1615260000003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70.372799999999998</v>
      </c>
      <c r="H96">
        <v>0</v>
      </c>
      <c r="I96">
        <v>0</v>
      </c>
      <c r="J96">
        <v>89.872</v>
      </c>
      <c r="K96">
        <v>339.75030199999998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0</v>
      </c>
      <c r="T96">
        <v>0</v>
      </c>
      <c r="U96">
        <v>385.875</v>
      </c>
      <c r="V96">
        <v>19.876999999999999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53.805599999999998</v>
      </c>
      <c r="AL96">
        <v>12.782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32.553840000000001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2539.1615260000003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70.372799999999998</v>
      </c>
      <c r="H97">
        <v>0</v>
      </c>
      <c r="I97">
        <v>0</v>
      </c>
      <c r="J97">
        <v>89.872</v>
      </c>
      <c r="K97">
        <v>339.75030199999998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0</v>
      </c>
      <c r="T97">
        <v>0</v>
      </c>
      <c r="U97">
        <v>385.875</v>
      </c>
      <c r="V97">
        <v>19.876999999999999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53.805599999999998</v>
      </c>
      <c r="AL97">
        <v>12.782</v>
      </c>
      <c r="AM97">
        <v>15.804048</v>
      </c>
      <c r="AN97">
        <v>0.66954999999999998</v>
      </c>
      <c r="AO97">
        <v>0</v>
      </c>
      <c r="AP97">
        <v>0.38429999999999997</v>
      </c>
      <c r="AQ97">
        <v>0</v>
      </c>
      <c r="AR97">
        <v>35.328000000000003</v>
      </c>
      <c r="AS97">
        <v>32.553840000000001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2545.4261260000007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70.372799999999998</v>
      </c>
      <c r="H98">
        <v>0</v>
      </c>
      <c r="I98">
        <v>0</v>
      </c>
      <c r="J98">
        <v>89.872</v>
      </c>
      <c r="K98">
        <v>339.75030199999998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0</v>
      </c>
      <c r="T98">
        <v>0</v>
      </c>
      <c r="U98">
        <v>385.875</v>
      </c>
      <c r="V98">
        <v>19.876999999999999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53.805599999999998</v>
      </c>
      <c r="AL98">
        <v>12.782</v>
      </c>
      <c r="AM98">
        <v>15.804048</v>
      </c>
      <c r="AN98">
        <v>0.66954999999999998</v>
      </c>
      <c r="AO98">
        <v>0</v>
      </c>
      <c r="AP98">
        <v>0.38429999999999997</v>
      </c>
      <c r="AQ98">
        <v>0</v>
      </c>
      <c r="AR98">
        <v>35.328000000000003</v>
      </c>
      <c r="AS98">
        <v>32.553840000000001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2545.4261260000007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1.6889472000000019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12.061050207000012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</v>
      </c>
      <c r="T99">
        <f t="shared" si="2"/>
        <v>0</v>
      </c>
      <c r="U99">
        <f t="shared" si="2"/>
        <v>9.2531250000000007</v>
      </c>
      <c r="V99">
        <f t="shared" si="2"/>
        <v>0.43361050000000029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0.22496760000000024</v>
      </c>
      <c r="AA99">
        <f t="shared" si="2"/>
        <v>0.27649052000000002</v>
      </c>
      <c r="AB99">
        <f t="shared" si="2"/>
        <v>0.21811212500000005</v>
      </c>
      <c r="AC99">
        <f t="shared" si="2"/>
        <v>0.133165486</v>
      </c>
      <c r="AD99">
        <f t="shared" si="2"/>
        <v>8.5863678999999984E-2</v>
      </c>
      <c r="AE99">
        <f t="shared" si="2"/>
        <v>0.35429531799999947</v>
      </c>
      <c r="AF99">
        <f t="shared" si="2"/>
        <v>0.2380203999999998</v>
      </c>
      <c r="AG99">
        <f t="shared" si="2"/>
        <v>1.0457855999999994</v>
      </c>
      <c r="AH99">
        <f t="shared" si="2"/>
        <v>0.65248300000000026</v>
      </c>
      <c r="AI99">
        <f t="shared" si="2"/>
        <v>0</v>
      </c>
      <c r="AJ99">
        <f t="shared" si="2"/>
        <v>0</v>
      </c>
      <c r="AK99">
        <f t="shared" si="2"/>
        <v>1.2913343999999995</v>
      </c>
      <c r="AL99">
        <f t="shared" si="2"/>
        <v>0.5801285000000006</v>
      </c>
      <c r="AM99">
        <f t="shared" si="2"/>
        <v>9.8775300000000024E-2</v>
      </c>
      <c r="AN99">
        <f t="shared" si="2"/>
        <v>1.6069200000000013E-2</v>
      </c>
      <c r="AO99">
        <f t="shared" si="2"/>
        <v>0</v>
      </c>
      <c r="AP99">
        <f t="shared" si="2"/>
        <v>2.004765E-2</v>
      </c>
      <c r="AQ99">
        <f t="shared" si="2"/>
        <v>0.40320000000000006</v>
      </c>
      <c r="AR99">
        <f t="shared" si="2"/>
        <v>0.86719199999999952</v>
      </c>
      <c r="AS99">
        <f t="shared" si="2"/>
        <v>0.71269771800000059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67.175625866999994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</v>
      </c>
      <c r="L3">
        <v>359.24</v>
      </c>
      <c r="M3">
        <v>92</v>
      </c>
      <c r="N3">
        <v>118.125</v>
      </c>
      <c r="O3">
        <v>123.66562500000001</v>
      </c>
      <c r="P3">
        <v>139.31</v>
      </c>
      <c r="Q3">
        <v>8.3472000000000008</v>
      </c>
      <c r="R3">
        <v>27.967099999999999</v>
      </c>
      <c r="S3">
        <v>0</v>
      </c>
      <c r="T3">
        <v>0</v>
      </c>
      <c r="U3">
        <v>383.625</v>
      </c>
      <c r="V3">
        <v>16.0261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43.574399999999997</v>
      </c>
      <c r="AH3">
        <v>0</v>
      </c>
      <c r="AI3">
        <v>0</v>
      </c>
      <c r="AJ3">
        <v>0</v>
      </c>
      <c r="AK3">
        <v>53.805599999999998</v>
      </c>
      <c r="AL3">
        <v>25.564</v>
      </c>
      <c r="AM3">
        <v>0</v>
      </c>
      <c r="AN3">
        <v>0.66954999999999998</v>
      </c>
      <c r="AO3">
        <v>0</v>
      </c>
      <c r="AP3">
        <v>6.4050000000000002</v>
      </c>
      <c r="AQ3">
        <v>0</v>
      </c>
      <c r="AR3">
        <v>41.951999999999998</v>
      </c>
      <c r="AS3">
        <v>29.5944</v>
      </c>
      <c r="AT3">
        <v>14.999987000000001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2068.4327420000004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</v>
      </c>
      <c r="L4">
        <v>359.24</v>
      </c>
      <c r="M4">
        <v>92</v>
      </c>
      <c r="N4">
        <v>118.125</v>
      </c>
      <c r="O4">
        <v>123.66562500000001</v>
      </c>
      <c r="P4">
        <v>139.31</v>
      </c>
      <c r="Q4">
        <v>8.3472000000000008</v>
      </c>
      <c r="R4">
        <v>27.967099999999999</v>
      </c>
      <c r="S4">
        <v>0</v>
      </c>
      <c r="T4">
        <v>0</v>
      </c>
      <c r="U4">
        <v>383.625</v>
      </c>
      <c r="V4">
        <v>16.0261</v>
      </c>
      <c r="W4">
        <v>46.399079999999998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43.574399999999997</v>
      </c>
      <c r="AH4">
        <v>0</v>
      </c>
      <c r="AI4">
        <v>0</v>
      </c>
      <c r="AJ4">
        <v>0</v>
      </c>
      <c r="AK4">
        <v>53.805599999999998</v>
      </c>
      <c r="AL4">
        <v>25.564</v>
      </c>
      <c r="AM4">
        <v>0</v>
      </c>
      <c r="AN4">
        <v>0.66954999999999998</v>
      </c>
      <c r="AO4">
        <v>0</v>
      </c>
      <c r="AP4">
        <v>6.4050000000000002</v>
      </c>
      <c r="AQ4">
        <v>0</v>
      </c>
      <c r="AR4">
        <v>41.951999999999998</v>
      </c>
      <c r="AS4">
        <v>29.5944</v>
      </c>
      <c r="AT4">
        <v>14.999987000000001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2068.4327420000004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</v>
      </c>
      <c r="L5">
        <v>359.24</v>
      </c>
      <c r="M5">
        <v>92</v>
      </c>
      <c r="N5">
        <v>118.125</v>
      </c>
      <c r="O5">
        <v>123.66562500000001</v>
      </c>
      <c r="P5">
        <v>139.31</v>
      </c>
      <c r="Q5">
        <v>8.3472000000000008</v>
      </c>
      <c r="R5">
        <v>27.2</v>
      </c>
      <c r="S5">
        <v>0</v>
      </c>
      <c r="T5">
        <v>0</v>
      </c>
      <c r="U5">
        <v>383.625</v>
      </c>
      <c r="V5">
        <v>13.0898</v>
      </c>
      <c r="W5">
        <v>36.021099999999997</v>
      </c>
      <c r="X5">
        <v>147.26089999999999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8.3810000000000002</v>
      </c>
      <c r="AG5">
        <v>43.574399999999997</v>
      </c>
      <c r="AH5">
        <v>0</v>
      </c>
      <c r="AI5">
        <v>0</v>
      </c>
      <c r="AJ5">
        <v>0</v>
      </c>
      <c r="AK5">
        <v>53.805599999999998</v>
      </c>
      <c r="AL5">
        <v>25.564</v>
      </c>
      <c r="AM5">
        <v>0</v>
      </c>
      <c r="AN5">
        <v>0.66954999999999998</v>
      </c>
      <c r="AO5">
        <v>0</v>
      </c>
      <c r="AP5">
        <v>6.4050000000000002</v>
      </c>
      <c r="AQ5">
        <v>0</v>
      </c>
      <c r="AR5">
        <v>35.328000000000003</v>
      </c>
      <c r="AS5">
        <v>29.5944</v>
      </c>
      <c r="AT5">
        <v>14.999987000000001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2070.7270140000001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</v>
      </c>
      <c r="L6">
        <v>359.24</v>
      </c>
      <c r="M6">
        <v>92</v>
      </c>
      <c r="N6">
        <v>118.125</v>
      </c>
      <c r="O6">
        <v>123.66562500000001</v>
      </c>
      <c r="P6">
        <v>139.31</v>
      </c>
      <c r="Q6">
        <v>8.3472000000000008</v>
      </c>
      <c r="R6">
        <v>27.2</v>
      </c>
      <c r="S6">
        <v>0</v>
      </c>
      <c r="T6">
        <v>0</v>
      </c>
      <c r="U6">
        <v>383.625</v>
      </c>
      <c r="V6">
        <v>13.0898</v>
      </c>
      <c r="W6">
        <v>36.021099999999997</v>
      </c>
      <c r="X6">
        <v>147.26089999999999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8.3810000000000002</v>
      </c>
      <c r="AG6">
        <v>43.574399999999997</v>
      </c>
      <c r="AH6">
        <v>0</v>
      </c>
      <c r="AI6">
        <v>0</v>
      </c>
      <c r="AJ6">
        <v>0</v>
      </c>
      <c r="AK6">
        <v>53.805599999999998</v>
      </c>
      <c r="AL6">
        <v>25.564</v>
      </c>
      <c r="AM6">
        <v>0</v>
      </c>
      <c r="AN6">
        <v>0.66954999999999998</v>
      </c>
      <c r="AO6">
        <v>0</v>
      </c>
      <c r="AP6">
        <v>6.4050000000000002</v>
      </c>
      <c r="AQ6">
        <v>0</v>
      </c>
      <c r="AR6">
        <v>35.328000000000003</v>
      </c>
      <c r="AS6">
        <v>29.5944</v>
      </c>
      <c r="AT6">
        <v>14.999987000000001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2070.7270140000001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</v>
      </c>
      <c r="L7">
        <v>359.24</v>
      </c>
      <c r="M7">
        <v>92</v>
      </c>
      <c r="N7">
        <v>118.125</v>
      </c>
      <c r="O7">
        <v>123.66562500000001</v>
      </c>
      <c r="P7">
        <v>139.31</v>
      </c>
      <c r="Q7">
        <v>7</v>
      </c>
      <c r="R7">
        <v>23.32</v>
      </c>
      <c r="S7">
        <v>0</v>
      </c>
      <c r="T7">
        <v>0</v>
      </c>
      <c r="U7">
        <v>383.625</v>
      </c>
      <c r="V7">
        <v>13.0898</v>
      </c>
      <c r="W7">
        <v>29.645600000000002</v>
      </c>
      <c r="X7">
        <v>97.470100000000002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8.3810000000000002</v>
      </c>
      <c r="AG7">
        <v>43.574399999999997</v>
      </c>
      <c r="AH7">
        <v>0</v>
      </c>
      <c r="AI7">
        <v>0</v>
      </c>
      <c r="AJ7">
        <v>0</v>
      </c>
      <c r="AK7">
        <v>53.805599999999998</v>
      </c>
      <c r="AL7">
        <v>25.564</v>
      </c>
      <c r="AM7">
        <v>0</v>
      </c>
      <c r="AN7">
        <v>0.66954999999999998</v>
      </c>
      <c r="AO7">
        <v>0</v>
      </c>
      <c r="AP7">
        <v>6.4050000000000002</v>
      </c>
      <c r="AQ7">
        <v>0</v>
      </c>
      <c r="AR7">
        <v>35.328000000000003</v>
      </c>
      <c r="AS7">
        <v>29.5944</v>
      </c>
      <c r="AT7">
        <v>14.999987000000001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2009.3335139999999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</v>
      </c>
      <c r="L8">
        <v>359.24</v>
      </c>
      <c r="M8">
        <v>92</v>
      </c>
      <c r="N8">
        <v>118.125</v>
      </c>
      <c r="O8">
        <v>123.66562500000001</v>
      </c>
      <c r="P8">
        <v>139.31</v>
      </c>
      <c r="Q8">
        <v>7</v>
      </c>
      <c r="R8">
        <v>23.32</v>
      </c>
      <c r="S8">
        <v>0</v>
      </c>
      <c r="T8">
        <v>0</v>
      </c>
      <c r="U8">
        <v>383.625</v>
      </c>
      <c r="V8">
        <v>13.0898</v>
      </c>
      <c r="W8">
        <v>29.645600000000002</v>
      </c>
      <c r="X8">
        <v>97.470100000000002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43.574399999999997</v>
      </c>
      <c r="AH8">
        <v>0</v>
      </c>
      <c r="AI8">
        <v>0</v>
      </c>
      <c r="AJ8">
        <v>0</v>
      </c>
      <c r="AK8">
        <v>53.805599999999998</v>
      </c>
      <c r="AL8">
        <v>25.564</v>
      </c>
      <c r="AM8">
        <v>0</v>
      </c>
      <c r="AN8">
        <v>0.66954999999999998</v>
      </c>
      <c r="AO8">
        <v>0</v>
      </c>
      <c r="AP8">
        <v>0</v>
      </c>
      <c r="AQ8">
        <v>0</v>
      </c>
      <c r="AR8">
        <v>35.328000000000003</v>
      </c>
      <c r="AS8">
        <v>29.5944</v>
      </c>
      <c r="AT8">
        <v>14.999987000000001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2002.928514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</v>
      </c>
      <c r="L9">
        <v>359.24</v>
      </c>
      <c r="M9">
        <v>92</v>
      </c>
      <c r="N9">
        <v>118.125</v>
      </c>
      <c r="O9">
        <v>123.66562500000001</v>
      </c>
      <c r="P9">
        <v>139.31</v>
      </c>
      <c r="Q9">
        <v>7</v>
      </c>
      <c r="R9">
        <v>23.32</v>
      </c>
      <c r="S9">
        <v>0</v>
      </c>
      <c r="T9">
        <v>0</v>
      </c>
      <c r="U9">
        <v>383.625</v>
      </c>
      <c r="V9">
        <v>13.0898</v>
      </c>
      <c r="W9">
        <v>29.645600000000002</v>
      </c>
      <c r="X9">
        <v>97.470100000000002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43.574399999999997</v>
      </c>
      <c r="AH9">
        <v>22.728000000000002</v>
      </c>
      <c r="AI9">
        <v>0</v>
      </c>
      <c r="AJ9">
        <v>0</v>
      </c>
      <c r="AK9">
        <v>53.805599999999998</v>
      </c>
      <c r="AL9">
        <v>25.564</v>
      </c>
      <c r="AM9">
        <v>0</v>
      </c>
      <c r="AN9">
        <v>0.66954999999999998</v>
      </c>
      <c r="AO9">
        <v>0</v>
      </c>
      <c r="AP9">
        <v>0</v>
      </c>
      <c r="AQ9">
        <v>0</v>
      </c>
      <c r="AR9">
        <v>41.951999999999998</v>
      </c>
      <c r="AS9">
        <v>31.897382</v>
      </c>
      <c r="AT9">
        <v>14.999987000000001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2034.5834960000002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</v>
      </c>
      <c r="L10">
        <v>359.24</v>
      </c>
      <c r="M10">
        <v>92</v>
      </c>
      <c r="N10">
        <v>118.125</v>
      </c>
      <c r="O10">
        <v>123.66562500000001</v>
      </c>
      <c r="P10">
        <v>139.31</v>
      </c>
      <c r="Q10">
        <v>7</v>
      </c>
      <c r="R10">
        <v>23.32</v>
      </c>
      <c r="S10">
        <v>0</v>
      </c>
      <c r="T10">
        <v>0</v>
      </c>
      <c r="U10">
        <v>383.625</v>
      </c>
      <c r="V10">
        <v>13.0898</v>
      </c>
      <c r="W10">
        <v>29.645600000000002</v>
      </c>
      <c r="X10">
        <v>97.470100000000002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43.574399999999997</v>
      </c>
      <c r="AH10">
        <v>22.728000000000002</v>
      </c>
      <c r="AI10">
        <v>0</v>
      </c>
      <c r="AJ10">
        <v>0</v>
      </c>
      <c r="AK10">
        <v>53.805599999999998</v>
      </c>
      <c r="AL10">
        <v>25.564</v>
      </c>
      <c r="AM10">
        <v>0</v>
      </c>
      <c r="AN10">
        <v>0.66954999999999998</v>
      </c>
      <c r="AO10">
        <v>0</v>
      </c>
      <c r="AP10">
        <v>0</v>
      </c>
      <c r="AQ10">
        <v>0</v>
      </c>
      <c r="AR10">
        <v>41.951999999999998</v>
      </c>
      <c r="AS10">
        <v>31.897382</v>
      </c>
      <c r="AT10">
        <v>14.749808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2034.3333170000003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</v>
      </c>
      <c r="L11">
        <v>359.24</v>
      </c>
      <c r="M11">
        <v>92</v>
      </c>
      <c r="N11">
        <v>118.125</v>
      </c>
      <c r="O11">
        <v>123.66562500000001</v>
      </c>
      <c r="P11">
        <v>139.31</v>
      </c>
      <c r="Q11">
        <v>7</v>
      </c>
      <c r="R11">
        <v>23.32</v>
      </c>
      <c r="S11">
        <v>0</v>
      </c>
      <c r="T11">
        <v>0</v>
      </c>
      <c r="U11">
        <v>383.625</v>
      </c>
      <c r="V11">
        <v>13.0898</v>
      </c>
      <c r="W11">
        <v>29.645600000000002</v>
      </c>
      <c r="X11">
        <v>97.470100000000002</v>
      </c>
      <c r="Y11">
        <v>0</v>
      </c>
      <c r="Z11">
        <v>13.041600000000001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43.574399999999997</v>
      </c>
      <c r="AH11">
        <v>22.728000000000002</v>
      </c>
      <c r="AI11">
        <v>0</v>
      </c>
      <c r="AJ11">
        <v>0</v>
      </c>
      <c r="AK11">
        <v>53.805599999999998</v>
      </c>
      <c r="AL11">
        <v>25.564</v>
      </c>
      <c r="AM11">
        <v>0</v>
      </c>
      <c r="AN11">
        <v>0.66954999999999998</v>
      </c>
      <c r="AO11">
        <v>0</v>
      </c>
      <c r="AP11">
        <v>0</v>
      </c>
      <c r="AQ11">
        <v>0</v>
      </c>
      <c r="AR11">
        <v>35.328000000000003</v>
      </c>
      <c r="AS11">
        <v>31.897382</v>
      </c>
      <c r="AT11">
        <v>14.999987000000001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2027.9594960000002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</v>
      </c>
      <c r="L12">
        <v>359.24</v>
      </c>
      <c r="M12">
        <v>92</v>
      </c>
      <c r="N12">
        <v>118.125</v>
      </c>
      <c r="O12">
        <v>123.66562500000001</v>
      </c>
      <c r="P12">
        <v>139.31</v>
      </c>
      <c r="Q12">
        <v>7</v>
      </c>
      <c r="R12">
        <v>23.32</v>
      </c>
      <c r="S12">
        <v>0</v>
      </c>
      <c r="T12">
        <v>0</v>
      </c>
      <c r="U12">
        <v>383.625</v>
      </c>
      <c r="V12">
        <v>13.0898</v>
      </c>
      <c r="W12">
        <v>29.645600000000002</v>
      </c>
      <c r="X12">
        <v>97.470100000000002</v>
      </c>
      <c r="Y12">
        <v>0</v>
      </c>
      <c r="Z12">
        <v>13.041600000000001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43.574399999999997</v>
      </c>
      <c r="AH12">
        <v>22.728000000000002</v>
      </c>
      <c r="AI12">
        <v>0</v>
      </c>
      <c r="AJ12">
        <v>0</v>
      </c>
      <c r="AK12">
        <v>53.805599999999998</v>
      </c>
      <c r="AL12">
        <v>25.564</v>
      </c>
      <c r="AM12">
        <v>0</v>
      </c>
      <c r="AN12">
        <v>0.66954999999999998</v>
      </c>
      <c r="AO12">
        <v>0</v>
      </c>
      <c r="AP12">
        <v>0</v>
      </c>
      <c r="AQ12">
        <v>0</v>
      </c>
      <c r="AR12">
        <v>35.328000000000003</v>
      </c>
      <c r="AS12">
        <v>31.897382</v>
      </c>
      <c r="AT12">
        <v>14.332212999999999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2027.2917220000002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</v>
      </c>
      <c r="L13">
        <v>359.24</v>
      </c>
      <c r="M13">
        <v>92</v>
      </c>
      <c r="N13">
        <v>118.125</v>
      </c>
      <c r="O13">
        <v>123.66562500000001</v>
      </c>
      <c r="P13">
        <v>139.31</v>
      </c>
      <c r="Q13">
        <v>7</v>
      </c>
      <c r="R13">
        <v>23.32</v>
      </c>
      <c r="S13">
        <v>0</v>
      </c>
      <c r="T13">
        <v>0</v>
      </c>
      <c r="U13">
        <v>383.625</v>
      </c>
      <c r="V13">
        <v>13.0898</v>
      </c>
      <c r="W13">
        <v>29.645600000000002</v>
      </c>
      <c r="X13">
        <v>97.470100000000002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43.574399999999997</v>
      </c>
      <c r="AH13">
        <v>22.728000000000002</v>
      </c>
      <c r="AI13">
        <v>0</v>
      </c>
      <c r="AJ13">
        <v>0</v>
      </c>
      <c r="AK13">
        <v>53.805599999999998</v>
      </c>
      <c r="AL13">
        <v>25.564</v>
      </c>
      <c r="AM13">
        <v>0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31.897382</v>
      </c>
      <c r="AT13">
        <v>14.999987000000001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2021.4386960000002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</v>
      </c>
      <c r="L14">
        <v>359.24</v>
      </c>
      <c r="M14">
        <v>92</v>
      </c>
      <c r="N14">
        <v>118.125</v>
      </c>
      <c r="O14">
        <v>123.66562500000001</v>
      </c>
      <c r="P14">
        <v>139.31</v>
      </c>
      <c r="Q14">
        <v>7</v>
      </c>
      <c r="R14">
        <v>23.32</v>
      </c>
      <c r="S14">
        <v>0</v>
      </c>
      <c r="T14">
        <v>0</v>
      </c>
      <c r="U14">
        <v>383.625</v>
      </c>
      <c r="V14">
        <v>13.0898</v>
      </c>
      <c r="W14">
        <v>29.645600000000002</v>
      </c>
      <c r="X14">
        <v>97.470100000000002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43.574399999999997</v>
      </c>
      <c r="AH14">
        <v>22.728000000000002</v>
      </c>
      <c r="AI14">
        <v>0</v>
      </c>
      <c r="AJ14">
        <v>0</v>
      </c>
      <c r="AK14">
        <v>53.805599999999998</v>
      </c>
      <c r="AL14">
        <v>25.564</v>
      </c>
      <c r="AM14">
        <v>0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31.897382</v>
      </c>
      <c r="AT14">
        <v>14.999987000000001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2021.4386960000002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</v>
      </c>
      <c r="L15">
        <v>359.24</v>
      </c>
      <c r="M15">
        <v>92</v>
      </c>
      <c r="N15">
        <v>118.125</v>
      </c>
      <c r="O15">
        <v>123.66562500000001</v>
      </c>
      <c r="P15">
        <v>139.31</v>
      </c>
      <c r="Q15">
        <v>7</v>
      </c>
      <c r="R15">
        <v>23.32</v>
      </c>
      <c r="S15">
        <v>0</v>
      </c>
      <c r="T15">
        <v>0</v>
      </c>
      <c r="U15">
        <v>383.625</v>
      </c>
      <c r="V15">
        <v>13.0898</v>
      </c>
      <c r="W15">
        <v>29.645600000000002</v>
      </c>
      <c r="X15">
        <v>97.470100000000002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43.574399999999997</v>
      </c>
      <c r="AH15">
        <v>22.728000000000002</v>
      </c>
      <c r="AI15">
        <v>0</v>
      </c>
      <c r="AJ15">
        <v>0</v>
      </c>
      <c r="AK15">
        <v>53.805599999999998</v>
      </c>
      <c r="AL15">
        <v>25.564</v>
      </c>
      <c r="AM15">
        <v>0</v>
      </c>
      <c r="AN15">
        <v>0.66954999999999998</v>
      </c>
      <c r="AO15">
        <v>0</v>
      </c>
      <c r="AP15">
        <v>0</v>
      </c>
      <c r="AQ15">
        <v>0</v>
      </c>
      <c r="AR15">
        <v>41.951999999999998</v>
      </c>
      <c r="AS15">
        <v>31.897382</v>
      </c>
      <c r="AT15">
        <v>14.999987000000001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2028.0626960000002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</v>
      </c>
      <c r="L16">
        <v>359.24</v>
      </c>
      <c r="M16">
        <v>92</v>
      </c>
      <c r="N16">
        <v>118.125</v>
      </c>
      <c r="O16">
        <v>123.66562500000001</v>
      </c>
      <c r="P16">
        <v>139.31</v>
      </c>
      <c r="Q16">
        <v>7</v>
      </c>
      <c r="R16">
        <v>23.32</v>
      </c>
      <c r="S16">
        <v>0</v>
      </c>
      <c r="T16">
        <v>0</v>
      </c>
      <c r="U16">
        <v>383.625</v>
      </c>
      <c r="V16">
        <v>13.0898</v>
      </c>
      <c r="W16">
        <v>29.645600000000002</v>
      </c>
      <c r="X16">
        <v>97.470100000000002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43.574399999999997</v>
      </c>
      <c r="AH16">
        <v>22.728000000000002</v>
      </c>
      <c r="AI16">
        <v>0</v>
      </c>
      <c r="AJ16">
        <v>0</v>
      </c>
      <c r="AK16">
        <v>53.805599999999998</v>
      </c>
      <c r="AL16">
        <v>25.564</v>
      </c>
      <c r="AM16">
        <v>0</v>
      </c>
      <c r="AN16">
        <v>0.66954999999999998</v>
      </c>
      <c r="AO16">
        <v>0</v>
      </c>
      <c r="AP16">
        <v>0</v>
      </c>
      <c r="AQ16">
        <v>0</v>
      </c>
      <c r="AR16">
        <v>41.951999999999998</v>
      </c>
      <c r="AS16">
        <v>31.897382</v>
      </c>
      <c r="AT16">
        <v>14.999987000000001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2028.0626960000002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</v>
      </c>
      <c r="L17">
        <v>359.24</v>
      </c>
      <c r="M17">
        <v>92</v>
      </c>
      <c r="N17">
        <v>118.125</v>
      </c>
      <c r="O17">
        <v>123.66562500000001</v>
      </c>
      <c r="P17">
        <v>139.31</v>
      </c>
      <c r="Q17">
        <v>7</v>
      </c>
      <c r="R17">
        <v>23.32</v>
      </c>
      <c r="S17">
        <v>0</v>
      </c>
      <c r="T17">
        <v>0</v>
      </c>
      <c r="U17">
        <v>385.75</v>
      </c>
      <c r="V17">
        <v>13.0898</v>
      </c>
      <c r="W17">
        <v>29.645600000000002</v>
      </c>
      <c r="X17">
        <v>97.470100000000002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43.574399999999997</v>
      </c>
      <c r="AH17">
        <v>22.728000000000002</v>
      </c>
      <c r="AI17">
        <v>0</v>
      </c>
      <c r="AJ17">
        <v>0</v>
      </c>
      <c r="AK17">
        <v>53.805599999999998</v>
      </c>
      <c r="AL17">
        <v>25.564</v>
      </c>
      <c r="AM17">
        <v>0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14.999987000000001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2023.5636960000002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</v>
      </c>
      <c r="L18">
        <v>359.24</v>
      </c>
      <c r="M18">
        <v>92</v>
      </c>
      <c r="N18">
        <v>118.125</v>
      </c>
      <c r="O18">
        <v>123.66562500000001</v>
      </c>
      <c r="P18">
        <v>139.31</v>
      </c>
      <c r="Q18">
        <v>7</v>
      </c>
      <c r="R18">
        <v>23.32</v>
      </c>
      <c r="S18">
        <v>0</v>
      </c>
      <c r="T18">
        <v>0</v>
      </c>
      <c r="U18">
        <v>385.875</v>
      </c>
      <c r="V18">
        <v>13.0898</v>
      </c>
      <c r="W18">
        <v>29.645600000000002</v>
      </c>
      <c r="X18">
        <v>97.470100000000002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43.574399999999997</v>
      </c>
      <c r="AH18">
        <v>22.728000000000002</v>
      </c>
      <c r="AI18">
        <v>0</v>
      </c>
      <c r="AJ18">
        <v>0</v>
      </c>
      <c r="AK18">
        <v>53.805599999999998</v>
      </c>
      <c r="AL18">
        <v>25.564</v>
      </c>
      <c r="AM18">
        <v>0</v>
      </c>
      <c r="AN18">
        <v>0.66954999999999998</v>
      </c>
      <c r="AO18">
        <v>0</v>
      </c>
      <c r="AP18">
        <v>0</v>
      </c>
      <c r="AQ18">
        <v>0</v>
      </c>
      <c r="AR18">
        <v>35.328000000000003</v>
      </c>
      <c r="AS18">
        <v>31.897382</v>
      </c>
      <c r="AT18">
        <v>14.999987000000001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2023.6886960000002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</v>
      </c>
      <c r="L19">
        <v>359.24</v>
      </c>
      <c r="M19">
        <v>92</v>
      </c>
      <c r="N19">
        <v>118.125</v>
      </c>
      <c r="O19">
        <v>123.66562500000001</v>
      </c>
      <c r="P19">
        <v>139.31</v>
      </c>
      <c r="Q19">
        <v>7</v>
      </c>
      <c r="R19">
        <v>23.32</v>
      </c>
      <c r="S19">
        <v>0</v>
      </c>
      <c r="T19">
        <v>0</v>
      </c>
      <c r="U19">
        <v>385.875</v>
      </c>
      <c r="V19">
        <v>13.0898</v>
      </c>
      <c r="W19">
        <v>29.645600000000002</v>
      </c>
      <c r="X19">
        <v>97.470100000000002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43.574399999999997</v>
      </c>
      <c r="AH19">
        <v>22.728000000000002</v>
      </c>
      <c r="AI19">
        <v>0</v>
      </c>
      <c r="AJ19">
        <v>0</v>
      </c>
      <c r="AK19">
        <v>53.805599999999998</v>
      </c>
      <c r="AL19">
        <v>25.564</v>
      </c>
      <c r="AM19">
        <v>0</v>
      </c>
      <c r="AN19">
        <v>0.66954999999999998</v>
      </c>
      <c r="AO19">
        <v>0</v>
      </c>
      <c r="AP19">
        <v>0</v>
      </c>
      <c r="AQ19">
        <v>0</v>
      </c>
      <c r="AR19">
        <v>35.328000000000003</v>
      </c>
      <c r="AS19">
        <v>31.897382</v>
      </c>
      <c r="AT19">
        <v>14.999987000000001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2023.6886960000002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</v>
      </c>
      <c r="L20">
        <v>359.24</v>
      </c>
      <c r="M20">
        <v>92</v>
      </c>
      <c r="N20">
        <v>118.125</v>
      </c>
      <c r="O20">
        <v>123.66562500000001</v>
      </c>
      <c r="P20">
        <v>139.31</v>
      </c>
      <c r="Q20">
        <v>7</v>
      </c>
      <c r="R20">
        <v>23.32</v>
      </c>
      <c r="S20">
        <v>0</v>
      </c>
      <c r="T20">
        <v>0</v>
      </c>
      <c r="U20">
        <v>385.875</v>
      </c>
      <c r="V20">
        <v>13.0898</v>
      </c>
      <c r="W20">
        <v>29.645600000000002</v>
      </c>
      <c r="X20">
        <v>97.470100000000002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43.574399999999997</v>
      </c>
      <c r="AH20">
        <v>22.728000000000002</v>
      </c>
      <c r="AI20">
        <v>0</v>
      </c>
      <c r="AJ20">
        <v>0</v>
      </c>
      <c r="AK20">
        <v>53.805599999999998</v>
      </c>
      <c r="AL20">
        <v>55.776000000000003</v>
      </c>
      <c r="AM20">
        <v>0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14.999987000000001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2053.9006960000002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</v>
      </c>
      <c r="L21">
        <v>359.24</v>
      </c>
      <c r="M21">
        <v>92</v>
      </c>
      <c r="N21">
        <v>118.125</v>
      </c>
      <c r="O21">
        <v>123.66562500000001</v>
      </c>
      <c r="P21">
        <v>139.31</v>
      </c>
      <c r="Q21">
        <v>7</v>
      </c>
      <c r="R21">
        <v>23.32</v>
      </c>
      <c r="S21">
        <v>0</v>
      </c>
      <c r="T21">
        <v>0</v>
      </c>
      <c r="U21">
        <v>385.875</v>
      </c>
      <c r="V21">
        <v>13.0898</v>
      </c>
      <c r="W21">
        <v>29.645600000000002</v>
      </c>
      <c r="X21">
        <v>127.26090000000001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43.574399999999997</v>
      </c>
      <c r="AH21">
        <v>22.728000000000002</v>
      </c>
      <c r="AI21">
        <v>0</v>
      </c>
      <c r="AJ21">
        <v>0</v>
      </c>
      <c r="AK21">
        <v>53.805599999999998</v>
      </c>
      <c r="AL21">
        <v>55.776000000000003</v>
      </c>
      <c r="AM21">
        <v>0</v>
      </c>
      <c r="AN21">
        <v>0.66954999999999998</v>
      </c>
      <c r="AO21">
        <v>0</v>
      </c>
      <c r="AP21">
        <v>0</v>
      </c>
      <c r="AQ21">
        <v>0</v>
      </c>
      <c r="AR21">
        <v>41.951999999999998</v>
      </c>
      <c r="AS21">
        <v>31.897382</v>
      </c>
      <c r="AT21">
        <v>14.999987000000001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2104.3648560000001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</v>
      </c>
      <c r="L22">
        <v>359.24</v>
      </c>
      <c r="M22">
        <v>92</v>
      </c>
      <c r="N22">
        <v>118.125</v>
      </c>
      <c r="O22">
        <v>123.66562500000001</v>
      </c>
      <c r="P22">
        <v>139.31</v>
      </c>
      <c r="Q22">
        <v>7</v>
      </c>
      <c r="R22">
        <v>23.32</v>
      </c>
      <c r="S22">
        <v>0</v>
      </c>
      <c r="T22">
        <v>0</v>
      </c>
      <c r="U22">
        <v>385.875</v>
      </c>
      <c r="V22">
        <v>13.0898</v>
      </c>
      <c r="W22">
        <v>29.645600000000002</v>
      </c>
      <c r="X22">
        <v>127.26090000000001</v>
      </c>
      <c r="Y22">
        <v>0</v>
      </c>
      <c r="Z22">
        <v>6.5208000000000004</v>
      </c>
      <c r="AA22">
        <v>14.04936</v>
      </c>
      <c r="AB22">
        <v>0</v>
      </c>
      <c r="AC22">
        <v>9.6778399999999998</v>
      </c>
      <c r="AD22">
        <v>0</v>
      </c>
      <c r="AE22">
        <v>16.478852</v>
      </c>
      <c r="AF22">
        <v>8.3810000000000002</v>
      </c>
      <c r="AG22">
        <v>43.574399999999997</v>
      </c>
      <c r="AH22">
        <v>22.728000000000002</v>
      </c>
      <c r="AI22">
        <v>0</v>
      </c>
      <c r="AJ22">
        <v>0</v>
      </c>
      <c r="AK22">
        <v>53.805599999999998</v>
      </c>
      <c r="AL22">
        <v>25.564</v>
      </c>
      <c r="AM22">
        <v>0</v>
      </c>
      <c r="AN22">
        <v>0.66954999999999998</v>
      </c>
      <c r="AO22">
        <v>0</v>
      </c>
      <c r="AP22">
        <v>0</v>
      </c>
      <c r="AQ22">
        <v>0</v>
      </c>
      <c r="AR22">
        <v>41.951999999999998</v>
      </c>
      <c r="AS22">
        <v>31.897382</v>
      </c>
      <c r="AT22">
        <v>14.999987000000001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2083.8306960000004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</v>
      </c>
      <c r="L23">
        <v>359.24</v>
      </c>
      <c r="M23">
        <v>92</v>
      </c>
      <c r="N23">
        <v>118.125</v>
      </c>
      <c r="O23">
        <v>123.66562500000001</v>
      </c>
      <c r="P23">
        <v>139.31</v>
      </c>
      <c r="Q23">
        <v>7</v>
      </c>
      <c r="R23">
        <v>36.384799999999998</v>
      </c>
      <c r="S23">
        <v>0</v>
      </c>
      <c r="T23">
        <v>0</v>
      </c>
      <c r="U23">
        <v>385.875</v>
      </c>
      <c r="V23">
        <v>16.436716000000001</v>
      </c>
      <c r="W23">
        <v>38.999507000000001</v>
      </c>
      <c r="X23">
        <v>127.26090000000001</v>
      </c>
      <c r="Y23">
        <v>0</v>
      </c>
      <c r="Z23">
        <v>6.5208000000000004</v>
      </c>
      <c r="AA23">
        <v>14.04936</v>
      </c>
      <c r="AB23">
        <v>13.17004</v>
      </c>
      <c r="AC23">
        <v>9.6778399999999998</v>
      </c>
      <c r="AD23">
        <v>0</v>
      </c>
      <c r="AE23">
        <v>16.478852</v>
      </c>
      <c r="AF23">
        <v>8.3810000000000002</v>
      </c>
      <c r="AG23">
        <v>43.574399999999997</v>
      </c>
      <c r="AH23">
        <v>37.880000000000003</v>
      </c>
      <c r="AI23">
        <v>0</v>
      </c>
      <c r="AJ23">
        <v>0</v>
      </c>
      <c r="AK23">
        <v>53.805599999999998</v>
      </c>
      <c r="AL23">
        <v>25.564</v>
      </c>
      <c r="AM23">
        <v>0</v>
      </c>
      <c r="AN23">
        <v>0.66954999999999998</v>
      </c>
      <c r="AO23">
        <v>0</v>
      </c>
      <c r="AP23">
        <v>0</v>
      </c>
      <c r="AQ23">
        <v>0</v>
      </c>
      <c r="AR23">
        <v>35.328000000000003</v>
      </c>
      <c r="AS23">
        <v>31.897382</v>
      </c>
      <c r="AT23">
        <v>14.999987000000001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2131.2943590000004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395</v>
      </c>
      <c r="L24">
        <v>361.42500000000001</v>
      </c>
      <c r="M24">
        <v>92</v>
      </c>
      <c r="N24">
        <v>118.125</v>
      </c>
      <c r="O24">
        <v>123.66562500000001</v>
      </c>
      <c r="P24">
        <v>139.31</v>
      </c>
      <c r="Q24">
        <v>8.4879940000000005</v>
      </c>
      <c r="R24">
        <v>36.384799999999998</v>
      </c>
      <c r="S24">
        <v>0</v>
      </c>
      <c r="T24">
        <v>0</v>
      </c>
      <c r="U24">
        <v>385.875</v>
      </c>
      <c r="V24">
        <v>18.07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13.17004</v>
      </c>
      <c r="AC24">
        <v>9.6778399999999998</v>
      </c>
      <c r="AD24">
        <v>0</v>
      </c>
      <c r="AE24">
        <v>16.478852</v>
      </c>
      <c r="AF24">
        <v>8.3810000000000002</v>
      </c>
      <c r="AG24">
        <v>43.574399999999997</v>
      </c>
      <c r="AH24">
        <v>37.880000000000003</v>
      </c>
      <c r="AI24">
        <v>0</v>
      </c>
      <c r="AJ24">
        <v>0</v>
      </c>
      <c r="AK24">
        <v>53.805599999999998</v>
      </c>
      <c r="AL24">
        <v>25.564</v>
      </c>
      <c r="AM24">
        <v>0</v>
      </c>
      <c r="AN24">
        <v>0.66954999999999998</v>
      </c>
      <c r="AO24">
        <v>0</v>
      </c>
      <c r="AP24">
        <v>0</v>
      </c>
      <c r="AQ24">
        <v>12.914999999999999</v>
      </c>
      <c r="AR24">
        <v>35.328000000000003</v>
      </c>
      <c r="AS24">
        <v>31.897382</v>
      </c>
      <c r="AT24">
        <v>14.999987000000001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2196.9152100000001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440.97387700000002</v>
      </c>
      <c r="L25">
        <v>377.42500000000001</v>
      </c>
      <c r="M25">
        <v>92</v>
      </c>
      <c r="N25">
        <v>118.125</v>
      </c>
      <c r="O25">
        <v>123.66562500000001</v>
      </c>
      <c r="P25">
        <v>139.31</v>
      </c>
      <c r="Q25">
        <v>8.7917000000000005</v>
      </c>
      <c r="R25">
        <v>31.617699999999999</v>
      </c>
      <c r="S25">
        <v>0</v>
      </c>
      <c r="T25">
        <v>0</v>
      </c>
      <c r="U25">
        <v>385.875</v>
      </c>
      <c r="V25">
        <v>16.5261</v>
      </c>
      <c r="W25">
        <v>40.164499999999997</v>
      </c>
      <c r="X25">
        <v>127.26090000000001</v>
      </c>
      <c r="Y25">
        <v>0</v>
      </c>
      <c r="Z25">
        <v>6.5208000000000004</v>
      </c>
      <c r="AA25">
        <v>28.09872</v>
      </c>
      <c r="AB25">
        <v>26.34008</v>
      </c>
      <c r="AC25">
        <v>19.35568</v>
      </c>
      <c r="AD25">
        <v>0</v>
      </c>
      <c r="AE25">
        <v>16.478852</v>
      </c>
      <c r="AF25">
        <v>8.3810000000000002</v>
      </c>
      <c r="AG25">
        <v>43.574399999999997</v>
      </c>
      <c r="AH25">
        <v>56.82</v>
      </c>
      <c r="AI25">
        <v>0</v>
      </c>
      <c r="AJ25">
        <v>0</v>
      </c>
      <c r="AK25">
        <v>53.805599999999998</v>
      </c>
      <c r="AL25">
        <v>25.564</v>
      </c>
      <c r="AM25">
        <v>0</v>
      </c>
      <c r="AN25">
        <v>0.66954999999999998</v>
      </c>
      <c r="AO25">
        <v>0</v>
      </c>
      <c r="AP25">
        <v>0</v>
      </c>
      <c r="AQ25">
        <v>25.83</v>
      </c>
      <c r="AR25">
        <v>35.328000000000003</v>
      </c>
      <c r="AS25">
        <v>31.897382</v>
      </c>
      <c r="AT25">
        <v>14.999987000000001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2295.3994530000004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502.45958899999999</v>
      </c>
      <c r="L26">
        <v>387.42500000000001</v>
      </c>
      <c r="M26">
        <v>92</v>
      </c>
      <c r="N26">
        <v>118.125</v>
      </c>
      <c r="O26">
        <v>123.66562500000001</v>
      </c>
      <c r="P26">
        <v>139.31</v>
      </c>
      <c r="Q26">
        <v>8.7917000000000005</v>
      </c>
      <c r="R26">
        <v>31.617699999999999</v>
      </c>
      <c r="S26">
        <v>0</v>
      </c>
      <c r="T26">
        <v>0</v>
      </c>
      <c r="U26">
        <v>385.875</v>
      </c>
      <c r="V26">
        <v>16.5261</v>
      </c>
      <c r="W26">
        <v>40.164499999999997</v>
      </c>
      <c r="X26">
        <v>127.26090000000001</v>
      </c>
      <c r="Y26">
        <v>0</v>
      </c>
      <c r="Z26">
        <v>6.5208000000000004</v>
      </c>
      <c r="AA26">
        <v>28.09872</v>
      </c>
      <c r="AB26">
        <v>26.34008</v>
      </c>
      <c r="AC26">
        <v>19.35568</v>
      </c>
      <c r="AD26">
        <v>0</v>
      </c>
      <c r="AE26">
        <v>16.478852</v>
      </c>
      <c r="AF26">
        <v>16.762</v>
      </c>
      <c r="AG26">
        <v>43.574399999999997</v>
      </c>
      <c r="AH26">
        <v>56.82</v>
      </c>
      <c r="AI26">
        <v>0</v>
      </c>
      <c r="AJ26">
        <v>0</v>
      </c>
      <c r="AK26">
        <v>53.805599999999998</v>
      </c>
      <c r="AL26">
        <v>25.564</v>
      </c>
      <c r="AM26">
        <v>0</v>
      </c>
      <c r="AN26">
        <v>0.66954999999999998</v>
      </c>
      <c r="AO26">
        <v>0</v>
      </c>
      <c r="AP26">
        <v>0</v>
      </c>
      <c r="AQ26">
        <v>37.799999999999997</v>
      </c>
      <c r="AR26">
        <v>35.328000000000003</v>
      </c>
      <c r="AS26">
        <v>31.897382</v>
      </c>
      <c r="AT26">
        <v>14.999987000000001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2387.2361650000012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561.28673700000002</v>
      </c>
      <c r="L27">
        <v>362.42500000000001</v>
      </c>
      <c r="M27">
        <v>92</v>
      </c>
      <c r="N27">
        <v>118.125</v>
      </c>
      <c r="O27">
        <v>123.66562500000001</v>
      </c>
      <c r="P27">
        <v>139.31</v>
      </c>
      <c r="Q27">
        <v>8.7117000000000004</v>
      </c>
      <c r="R27">
        <v>31.3977</v>
      </c>
      <c r="S27">
        <v>0</v>
      </c>
      <c r="T27">
        <v>0</v>
      </c>
      <c r="U27">
        <v>385.875</v>
      </c>
      <c r="V27">
        <v>16.5261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39.510120000000001</v>
      </c>
      <c r="AC27">
        <v>29.062808</v>
      </c>
      <c r="AD27">
        <v>7.9260000000000002</v>
      </c>
      <c r="AE27">
        <v>16.478852</v>
      </c>
      <c r="AF27">
        <v>25.143000000000001</v>
      </c>
      <c r="AG27">
        <v>43.574399999999997</v>
      </c>
      <c r="AH27">
        <v>56.82</v>
      </c>
      <c r="AI27">
        <v>0</v>
      </c>
      <c r="AJ27">
        <v>0</v>
      </c>
      <c r="AK27">
        <v>53.805599999999998</v>
      </c>
      <c r="AL27">
        <v>25.564</v>
      </c>
      <c r="AM27">
        <v>0</v>
      </c>
      <c r="AN27">
        <v>0.66954999999999998</v>
      </c>
      <c r="AO27">
        <v>0</v>
      </c>
      <c r="AP27">
        <v>0</v>
      </c>
      <c r="AQ27">
        <v>51.533999999999999</v>
      </c>
      <c r="AR27">
        <v>41.951999999999998</v>
      </c>
      <c r="AS27">
        <v>31.897382</v>
      </c>
      <c r="AT27">
        <v>14.999987000000001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2520.5894210000006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598.52949999999998</v>
      </c>
      <c r="L28">
        <v>404.42500000000001</v>
      </c>
      <c r="M28">
        <v>92</v>
      </c>
      <c r="N28">
        <v>118.125</v>
      </c>
      <c r="O28">
        <v>123.66562500000001</v>
      </c>
      <c r="P28">
        <v>139.31</v>
      </c>
      <c r="Q28">
        <v>8.7117000000000004</v>
      </c>
      <c r="R28">
        <v>31.3977</v>
      </c>
      <c r="S28">
        <v>0</v>
      </c>
      <c r="T28">
        <v>0</v>
      </c>
      <c r="U28">
        <v>385.875</v>
      </c>
      <c r="V28">
        <v>16.5261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31.552</v>
      </c>
      <c r="AG28">
        <v>43.574399999999997</v>
      </c>
      <c r="AH28">
        <v>93.563599999999994</v>
      </c>
      <c r="AI28">
        <v>0</v>
      </c>
      <c r="AJ28">
        <v>0</v>
      </c>
      <c r="AK28">
        <v>53.805599999999998</v>
      </c>
      <c r="AL28">
        <v>55.776000000000003</v>
      </c>
      <c r="AM28">
        <v>0</v>
      </c>
      <c r="AN28">
        <v>0.66954999999999998</v>
      </c>
      <c r="AO28">
        <v>0</v>
      </c>
      <c r="AP28">
        <v>0</v>
      </c>
      <c r="AQ28">
        <v>51.533999999999999</v>
      </c>
      <c r="AR28">
        <v>41.951999999999998</v>
      </c>
      <c r="AS28">
        <v>31.897382</v>
      </c>
      <c r="AT28">
        <v>14.999987000000001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2713.0633080000007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598.52949999999998</v>
      </c>
      <c r="L29">
        <v>477.01343300000002</v>
      </c>
      <c r="M29">
        <v>92</v>
      </c>
      <c r="N29">
        <v>118.125</v>
      </c>
      <c r="O29">
        <v>123.66562500000001</v>
      </c>
      <c r="P29">
        <v>139.31</v>
      </c>
      <c r="Q29">
        <v>9.5627999999999993</v>
      </c>
      <c r="R29">
        <v>36.382299000000003</v>
      </c>
      <c r="S29">
        <v>0</v>
      </c>
      <c r="T29">
        <v>0</v>
      </c>
      <c r="U29">
        <v>385.875</v>
      </c>
      <c r="V29">
        <v>16.5261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31.552</v>
      </c>
      <c r="AG29">
        <v>43.574399999999997</v>
      </c>
      <c r="AH29">
        <v>116.9545</v>
      </c>
      <c r="AI29">
        <v>0</v>
      </c>
      <c r="AJ29">
        <v>0</v>
      </c>
      <c r="AK29">
        <v>53.805599999999998</v>
      </c>
      <c r="AL29">
        <v>55.776000000000003</v>
      </c>
      <c r="AM29">
        <v>0</v>
      </c>
      <c r="AN29">
        <v>0.66954999999999998</v>
      </c>
      <c r="AO29">
        <v>0</v>
      </c>
      <c r="AP29">
        <v>0</v>
      </c>
      <c r="AQ29">
        <v>51.533999999999999</v>
      </c>
      <c r="AR29">
        <v>35.328000000000003</v>
      </c>
      <c r="AS29">
        <v>31.897382</v>
      </c>
      <c r="AT29">
        <v>14.999987000000001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2817.3903759999998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598.52949999999998</v>
      </c>
      <c r="L30">
        <v>574.65509999999995</v>
      </c>
      <c r="M30">
        <v>92</v>
      </c>
      <c r="N30">
        <v>118.125</v>
      </c>
      <c r="O30">
        <v>123.66562500000001</v>
      </c>
      <c r="P30">
        <v>139.31</v>
      </c>
      <c r="Q30">
        <v>9.5627999999999993</v>
      </c>
      <c r="R30">
        <v>36.384799999999998</v>
      </c>
      <c r="S30">
        <v>0</v>
      </c>
      <c r="T30">
        <v>0</v>
      </c>
      <c r="U30">
        <v>385.875</v>
      </c>
      <c r="V30">
        <v>16.5261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31.552</v>
      </c>
      <c r="AG30">
        <v>43.574399999999997</v>
      </c>
      <c r="AH30">
        <v>116.9545</v>
      </c>
      <c r="AI30">
        <v>0</v>
      </c>
      <c r="AJ30">
        <v>0</v>
      </c>
      <c r="AK30">
        <v>53.805599999999998</v>
      </c>
      <c r="AL30">
        <v>55.776000000000003</v>
      </c>
      <c r="AM30">
        <v>0</v>
      </c>
      <c r="AN30">
        <v>0.66954999999999998</v>
      </c>
      <c r="AO30">
        <v>0</v>
      </c>
      <c r="AP30">
        <v>0</v>
      </c>
      <c r="AQ30">
        <v>51.533999999999999</v>
      </c>
      <c r="AR30">
        <v>35.328000000000003</v>
      </c>
      <c r="AS30">
        <v>31.897382</v>
      </c>
      <c r="AT30">
        <v>14.999987000000001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2915.0345440000006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635.02949999999998</v>
      </c>
      <c r="L31">
        <v>653.15009999999995</v>
      </c>
      <c r="M31">
        <v>92</v>
      </c>
      <c r="N31">
        <v>118.125</v>
      </c>
      <c r="O31">
        <v>123.66562500000001</v>
      </c>
      <c r="P31">
        <v>139.31</v>
      </c>
      <c r="Q31">
        <v>10.91</v>
      </c>
      <c r="R31">
        <v>42.390099999999997</v>
      </c>
      <c r="S31">
        <v>0</v>
      </c>
      <c r="T31">
        <v>0</v>
      </c>
      <c r="U31">
        <v>385.875</v>
      </c>
      <c r="V31">
        <v>18.07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31.552</v>
      </c>
      <c r="AG31">
        <v>43.574399999999997</v>
      </c>
      <c r="AH31">
        <v>116.9545</v>
      </c>
      <c r="AI31">
        <v>0</v>
      </c>
      <c r="AJ31">
        <v>0</v>
      </c>
      <c r="AK31">
        <v>53.805599999999998</v>
      </c>
      <c r="AL31">
        <v>55.776000000000003</v>
      </c>
      <c r="AM31">
        <v>0</v>
      </c>
      <c r="AN31">
        <v>0.66954999999999998</v>
      </c>
      <c r="AO31">
        <v>0</v>
      </c>
      <c r="AP31">
        <v>0</v>
      </c>
      <c r="AQ31">
        <v>51.533999999999999</v>
      </c>
      <c r="AR31">
        <v>35.328000000000003</v>
      </c>
      <c r="AS31">
        <v>31.897382</v>
      </c>
      <c r="AT31">
        <v>14.999987000000001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3038.9259440000001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653.15009999999995</v>
      </c>
      <c r="M32">
        <v>92</v>
      </c>
      <c r="N32">
        <v>118.125</v>
      </c>
      <c r="O32">
        <v>123.66562500000001</v>
      </c>
      <c r="P32">
        <v>139.31</v>
      </c>
      <c r="Q32">
        <v>10.91</v>
      </c>
      <c r="R32">
        <v>42.390099999999997</v>
      </c>
      <c r="S32">
        <v>0</v>
      </c>
      <c r="T32">
        <v>0</v>
      </c>
      <c r="U32">
        <v>385.875</v>
      </c>
      <c r="V32">
        <v>18.07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31.552</v>
      </c>
      <c r="AG32">
        <v>43.574399999999997</v>
      </c>
      <c r="AH32">
        <v>116.9545</v>
      </c>
      <c r="AI32">
        <v>0</v>
      </c>
      <c r="AJ32">
        <v>0</v>
      </c>
      <c r="AK32">
        <v>53.805599999999998</v>
      </c>
      <c r="AL32">
        <v>55.776000000000003</v>
      </c>
      <c r="AM32">
        <v>0</v>
      </c>
      <c r="AN32">
        <v>0.66954999999999998</v>
      </c>
      <c r="AO32">
        <v>0</v>
      </c>
      <c r="AP32">
        <v>0</v>
      </c>
      <c r="AQ32">
        <v>51.533999999999999</v>
      </c>
      <c r="AR32">
        <v>35.328000000000003</v>
      </c>
      <c r="AS32">
        <v>31.897382</v>
      </c>
      <c r="AT32">
        <v>14.999987000000001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3083.386344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653.15009999999995</v>
      </c>
      <c r="M33">
        <v>92</v>
      </c>
      <c r="N33">
        <v>118.125</v>
      </c>
      <c r="O33">
        <v>123.66562500000001</v>
      </c>
      <c r="P33">
        <v>139.31</v>
      </c>
      <c r="Q33">
        <v>10.91</v>
      </c>
      <c r="R33">
        <v>42.390099999999997</v>
      </c>
      <c r="S33">
        <v>0</v>
      </c>
      <c r="T33">
        <v>0</v>
      </c>
      <c r="U33">
        <v>385.875</v>
      </c>
      <c r="V33">
        <v>18.07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31.552</v>
      </c>
      <c r="AG33">
        <v>43.574399999999997</v>
      </c>
      <c r="AH33">
        <v>93.563599999999994</v>
      </c>
      <c r="AI33">
        <v>0</v>
      </c>
      <c r="AJ33">
        <v>0</v>
      </c>
      <c r="AK33">
        <v>53.805599999999998</v>
      </c>
      <c r="AL33">
        <v>55.776000000000003</v>
      </c>
      <c r="AM33">
        <v>0</v>
      </c>
      <c r="AN33">
        <v>0.66954999999999998</v>
      </c>
      <c r="AO33">
        <v>0</v>
      </c>
      <c r="AP33">
        <v>0</v>
      </c>
      <c r="AQ33">
        <v>51.533999999999999</v>
      </c>
      <c r="AR33">
        <v>41.951999999999998</v>
      </c>
      <c r="AS33">
        <v>31.897382</v>
      </c>
      <c r="AT33">
        <v>14.999987000000001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3066.6194439999999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653.15009999999995</v>
      </c>
      <c r="M34">
        <v>92</v>
      </c>
      <c r="N34">
        <v>118.125</v>
      </c>
      <c r="O34">
        <v>123.66562500000001</v>
      </c>
      <c r="P34">
        <v>139.31</v>
      </c>
      <c r="Q34">
        <v>10.91</v>
      </c>
      <c r="R34">
        <v>42.390099999999997</v>
      </c>
      <c r="S34">
        <v>0</v>
      </c>
      <c r="T34">
        <v>0</v>
      </c>
      <c r="U34">
        <v>385.875</v>
      </c>
      <c r="V34">
        <v>18.07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43.574399999999997</v>
      </c>
      <c r="AH34">
        <v>57.956400000000002</v>
      </c>
      <c r="AI34">
        <v>0</v>
      </c>
      <c r="AJ34">
        <v>0</v>
      </c>
      <c r="AK34">
        <v>53.805599999999998</v>
      </c>
      <c r="AL34">
        <v>12.782</v>
      </c>
      <c r="AM34">
        <v>0</v>
      </c>
      <c r="AN34">
        <v>0.66954999999999998</v>
      </c>
      <c r="AO34">
        <v>0</v>
      </c>
      <c r="AP34">
        <v>0</v>
      </c>
      <c r="AQ34">
        <v>51.533999999999999</v>
      </c>
      <c r="AR34">
        <v>41.951999999999998</v>
      </c>
      <c r="AS34">
        <v>31.897382</v>
      </c>
      <c r="AT34">
        <v>14.999987000000001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2924.8646280000012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653.15009999999995</v>
      </c>
      <c r="M35">
        <v>92</v>
      </c>
      <c r="N35">
        <v>118.125</v>
      </c>
      <c r="O35">
        <v>123.66562500000001</v>
      </c>
      <c r="P35">
        <v>139.31</v>
      </c>
      <c r="Q35">
        <v>10.91</v>
      </c>
      <c r="R35">
        <v>42.390099999999997</v>
      </c>
      <c r="S35">
        <v>0</v>
      </c>
      <c r="T35">
        <v>0</v>
      </c>
      <c r="U35">
        <v>385.875</v>
      </c>
      <c r="V35">
        <v>18.07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26.34008</v>
      </c>
      <c r="AC35">
        <v>9.6778399999999998</v>
      </c>
      <c r="AD35">
        <v>0</v>
      </c>
      <c r="AE35">
        <v>16.478852</v>
      </c>
      <c r="AF35">
        <v>8.3810000000000002</v>
      </c>
      <c r="AG35">
        <v>43.574399999999997</v>
      </c>
      <c r="AH35">
        <v>56.82</v>
      </c>
      <c r="AI35">
        <v>0</v>
      </c>
      <c r="AJ35">
        <v>0</v>
      </c>
      <c r="AK35">
        <v>53.805599999999998</v>
      </c>
      <c r="AL35">
        <v>12.782</v>
      </c>
      <c r="AM35">
        <v>0</v>
      </c>
      <c r="AN35">
        <v>0.66954999999999998</v>
      </c>
      <c r="AO35">
        <v>0</v>
      </c>
      <c r="AP35">
        <v>0</v>
      </c>
      <c r="AQ35">
        <v>37.799999999999997</v>
      </c>
      <c r="AR35">
        <v>34.223999999999997</v>
      </c>
      <c r="AS35">
        <v>31.897382</v>
      </c>
      <c r="AT35">
        <v>14.999987000000001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2838.7159160000006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653.15009999999995</v>
      </c>
      <c r="M36">
        <v>92</v>
      </c>
      <c r="N36">
        <v>118.125</v>
      </c>
      <c r="O36">
        <v>123.66562500000001</v>
      </c>
      <c r="P36">
        <v>139.31</v>
      </c>
      <c r="Q36">
        <v>10.91</v>
      </c>
      <c r="R36">
        <v>42.390099999999997</v>
      </c>
      <c r="S36">
        <v>0</v>
      </c>
      <c r="T36">
        <v>0</v>
      </c>
      <c r="U36">
        <v>385.875</v>
      </c>
      <c r="V36">
        <v>18.07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14.04936</v>
      </c>
      <c r="AB36">
        <v>13.17004</v>
      </c>
      <c r="AC36">
        <v>0</v>
      </c>
      <c r="AD36">
        <v>0</v>
      </c>
      <c r="AE36">
        <v>16.478852</v>
      </c>
      <c r="AF36">
        <v>8.3810000000000002</v>
      </c>
      <c r="AG36">
        <v>43.574399999999997</v>
      </c>
      <c r="AH36">
        <v>37.880000000000003</v>
      </c>
      <c r="AI36">
        <v>0</v>
      </c>
      <c r="AJ36">
        <v>0</v>
      </c>
      <c r="AK36">
        <v>53.805599999999998</v>
      </c>
      <c r="AL36">
        <v>12.782</v>
      </c>
      <c r="AM36">
        <v>0</v>
      </c>
      <c r="AN36">
        <v>0.66954999999999998</v>
      </c>
      <c r="AO36">
        <v>0</v>
      </c>
      <c r="AP36">
        <v>0</v>
      </c>
      <c r="AQ36">
        <v>25.83</v>
      </c>
      <c r="AR36">
        <v>34.223999999999997</v>
      </c>
      <c r="AS36">
        <v>31.897382</v>
      </c>
      <c r="AT36">
        <v>14.999987000000001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2770.9086760000005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601.89949999999999</v>
      </c>
      <c r="L37">
        <v>622.91999999999996</v>
      </c>
      <c r="M37">
        <v>92</v>
      </c>
      <c r="N37">
        <v>118.125</v>
      </c>
      <c r="O37">
        <v>123.66562500000001</v>
      </c>
      <c r="P37">
        <v>139.31</v>
      </c>
      <c r="Q37">
        <v>10.1389</v>
      </c>
      <c r="R37">
        <v>42.390099999999997</v>
      </c>
      <c r="S37">
        <v>0</v>
      </c>
      <c r="T37">
        <v>0</v>
      </c>
      <c r="U37">
        <v>385.875</v>
      </c>
      <c r="V37">
        <v>18.07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14.04936</v>
      </c>
      <c r="AB37">
        <v>13.17004</v>
      </c>
      <c r="AC37">
        <v>0</v>
      </c>
      <c r="AD37">
        <v>0</v>
      </c>
      <c r="AE37">
        <v>16.478852</v>
      </c>
      <c r="AF37">
        <v>8.3810000000000002</v>
      </c>
      <c r="AG37">
        <v>43.574399999999997</v>
      </c>
      <c r="AH37">
        <v>18.940000000000001</v>
      </c>
      <c r="AI37">
        <v>0</v>
      </c>
      <c r="AJ37">
        <v>0</v>
      </c>
      <c r="AK37">
        <v>53.805599999999998</v>
      </c>
      <c r="AL37">
        <v>12.782</v>
      </c>
      <c r="AM37">
        <v>0</v>
      </c>
      <c r="AN37">
        <v>0.66954999999999998</v>
      </c>
      <c r="AO37">
        <v>0</v>
      </c>
      <c r="AP37">
        <v>0</v>
      </c>
      <c r="AQ37">
        <v>25.83</v>
      </c>
      <c r="AR37">
        <v>35.328000000000003</v>
      </c>
      <c r="AS37">
        <v>31.897382</v>
      </c>
      <c r="AT37">
        <v>14.999987000000001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2644.4810760000005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601.89949999999999</v>
      </c>
      <c r="L38">
        <v>539.42499999999995</v>
      </c>
      <c r="M38">
        <v>92</v>
      </c>
      <c r="N38">
        <v>118.125</v>
      </c>
      <c r="O38">
        <v>123.66562500000001</v>
      </c>
      <c r="P38">
        <v>139.31</v>
      </c>
      <c r="Q38">
        <v>8.7917000000000005</v>
      </c>
      <c r="R38">
        <v>36.384799999999998</v>
      </c>
      <c r="S38">
        <v>0</v>
      </c>
      <c r="T38">
        <v>0</v>
      </c>
      <c r="U38">
        <v>385.875</v>
      </c>
      <c r="V38">
        <v>18.07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0</v>
      </c>
      <c r="AD38">
        <v>0</v>
      </c>
      <c r="AE38">
        <v>16.478852</v>
      </c>
      <c r="AF38">
        <v>8.3810000000000002</v>
      </c>
      <c r="AG38">
        <v>43.574399999999997</v>
      </c>
      <c r="AH38">
        <v>18.940000000000001</v>
      </c>
      <c r="AI38">
        <v>0</v>
      </c>
      <c r="AJ38">
        <v>0</v>
      </c>
      <c r="AK38">
        <v>53.805599999999998</v>
      </c>
      <c r="AL38">
        <v>12.782</v>
      </c>
      <c r="AM38">
        <v>0</v>
      </c>
      <c r="AN38">
        <v>0.66954999999999998</v>
      </c>
      <c r="AO38">
        <v>0</v>
      </c>
      <c r="AP38">
        <v>0</v>
      </c>
      <c r="AQ38">
        <v>25.83</v>
      </c>
      <c r="AR38">
        <v>35.328000000000003</v>
      </c>
      <c r="AS38">
        <v>31.897382</v>
      </c>
      <c r="AT38">
        <v>14.999987000000001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2553.6335760000006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601.89949999999999</v>
      </c>
      <c r="L39">
        <v>494.42500000000001</v>
      </c>
      <c r="M39">
        <v>92</v>
      </c>
      <c r="N39">
        <v>118.125</v>
      </c>
      <c r="O39">
        <v>123.66562500000001</v>
      </c>
      <c r="P39">
        <v>139.31</v>
      </c>
      <c r="Q39">
        <v>10.1389</v>
      </c>
      <c r="R39">
        <v>37.117753</v>
      </c>
      <c r="S39">
        <v>0</v>
      </c>
      <c r="T39">
        <v>0</v>
      </c>
      <c r="U39">
        <v>385.875</v>
      </c>
      <c r="V39">
        <v>18.07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0</v>
      </c>
      <c r="AD39">
        <v>0</v>
      </c>
      <c r="AE39">
        <v>16.478852</v>
      </c>
      <c r="AF39">
        <v>8.3810000000000002</v>
      </c>
      <c r="AG39">
        <v>43.574399999999997</v>
      </c>
      <c r="AH39">
        <v>18.940000000000001</v>
      </c>
      <c r="AI39">
        <v>0</v>
      </c>
      <c r="AJ39">
        <v>0</v>
      </c>
      <c r="AK39">
        <v>53.805599999999998</v>
      </c>
      <c r="AL39">
        <v>12.782</v>
      </c>
      <c r="AM39">
        <v>0</v>
      </c>
      <c r="AN39">
        <v>0.66954999999999998</v>
      </c>
      <c r="AO39">
        <v>0</v>
      </c>
      <c r="AP39">
        <v>0</v>
      </c>
      <c r="AQ39">
        <v>12.914999999999999</v>
      </c>
      <c r="AR39">
        <v>35.328000000000003</v>
      </c>
      <c r="AS39">
        <v>26.904</v>
      </c>
      <c r="AT39">
        <v>14.999987000000001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2492.8053470000004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601.89949999999999</v>
      </c>
      <c r="L40">
        <v>549.42499999999995</v>
      </c>
      <c r="M40">
        <v>92</v>
      </c>
      <c r="N40">
        <v>118.125</v>
      </c>
      <c r="O40">
        <v>123.66562500000001</v>
      </c>
      <c r="P40">
        <v>139.31</v>
      </c>
      <c r="Q40">
        <v>10.1389</v>
      </c>
      <c r="R40">
        <v>41.575786999999998</v>
      </c>
      <c r="S40">
        <v>0</v>
      </c>
      <c r="T40">
        <v>0</v>
      </c>
      <c r="U40">
        <v>385.875</v>
      </c>
      <c r="V40">
        <v>18.07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13.17004</v>
      </c>
      <c r="AC40">
        <v>0</v>
      </c>
      <c r="AD40">
        <v>0</v>
      </c>
      <c r="AE40">
        <v>16.478852</v>
      </c>
      <c r="AF40">
        <v>8.3810000000000002</v>
      </c>
      <c r="AG40">
        <v>43.574399999999997</v>
      </c>
      <c r="AH40">
        <v>0</v>
      </c>
      <c r="AI40">
        <v>0</v>
      </c>
      <c r="AJ40">
        <v>0</v>
      </c>
      <c r="AK40">
        <v>53.805599999999998</v>
      </c>
      <c r="AL40">
        <v>12.782</v>
      </c>
      <c r="AM40">
        <v>0</v>
      </c>
      <c r="AN40">
        <v>0.66954999999999998</v>
      </c>
      <c r="AO40">
        <v>0</v>
      </c>
      <c r="AP40">
        <v>0</v>
      </c>
      <c r="AQ40">
        <v>12.914999999999999</v>
      </c>
      <c r="AR40">
        <v>35.328000000000003</v>
      </c>
      <c r="AS40">
        <v>26.904</v>
      </c>
      <c r="AT40">
        <v>14.999987000000001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2533.3233810000006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547.14767200000006</v>
      </c>
      <c r="L41">
        <v>569.42499999999995</v>
      </c>
      <c r="M41">
        <v>92</v>
      </c>
      <c r="N41">
        <v>118.125</v>
      </c>
      <c r="O41">
        <v>123.66562500000001</v>
      </c>
      <c r="P41">
        <v>139.31</v>
      </c>
      <c r="Q41">
        <v>10.1389</v>
      </c>
      <c r="R41">
        <v>42.390099999999997</v>
      </c>
      <c r="S41">
        <v>0</v>
      </c>
      <c r="T41">
        <v>0</v>
      </c>
      <c r="U41">
        <v>385.875</v>
      </c>
      <c r="V41">
        <v>15.707000000000001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0</v>
      </c>
      <c r="AC41">
        <v>0</v>
      </c>
      <c r="AD41">
        <v>0</v>
      </c>
      <c r="AE41">
        <v>16.478852</v>
      </c>
      <c r="AF41">
        <v>8.3810000000000002</v>
      </c>
      <c r="AG41">
        <v>43.574399999999997</v>
      </c>
      <c r="AH41">
        <v>0</v>
      </c>
      <c r="AI41">
        <v>0</v>
      </c>
      <c r="AJ41">
        <v>0</v>
      </c>
      <c r="AK41">
        <v>53.805599999999998</v>
      </c>
      <c r="AL41">
        <v>12.782</v>
      </c>
      <c r="AM41">
        <v>0</v>
      </c>
      <c r="AN41">
        <v>0.66954999999999998</v>
      </c>
      <c r="AO41">
        <v>0</v>
      </c>
      <c r="AP41">
        <v>0</v>
      </c>
      <c r="AQ41">
        <v>12.914999999999999</v>
      </c>
      <c r="AR41">
        <v>35.328000000000003</v>
      </c>
      <c r="AS41">
        <v>24.2136</v>
      </c>
      <c r="AT41">
        <v>14.999987000000001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2481.1624260000008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545</v>
      </c>
      <c r="L42">
        <v>576.42499999999995</v>
      </c>
      <c r="M42">
        <v>92</v>
      </c>
      <c r="N42">
        <v>118.125</v>
      </c>
      <c r="O42">
        <v>123.66562500000001</v>
      </c>
      <c r="P42">
        <v>139.31</v>
      </c>
      <c r="Q42">
        <v>10.91</v>
      </c>
      <c r="R42">
        <v>42.390099999999997</v>
      </c>
      <c r="S42">
        <v>0</v>
      </c>
      <c r="T42">
        <v>0</v>
      </c>
      <c r="U42">
        <v>385.875</v>
      </c>
      <c r="V42">
        <v>15.707000000000001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10.112</v>
      </c>
      <c r="AB42">
        <v>0</v>
      </c>
      <c r="AC42">
        <v>0</v>
      </c>
      <c r="AD42">
        <v>0</v>
      </c>
      <c r="AE42">
        <v>16.478852</v>
      </c>
      <c r="AF42">
        <v>8.3810000000000002</v>
      </c>
      <c r="AG42">
        <v>43.574399999999997</v>
      </c>
      <c r="AH42">
        <v>0</v>
      </c>
      <c r="AI42">
        <v>0</v>
      </c>
      <c r="AJ42">
        <v>0</v>
      </c>
      <c r="AK42">
        <v>53.805599999999998</v>
      </c>
      <c r="AL42">
        <v>12.782</v>
      </c>
      <c r="AM42">
        <v>0</v>
      </c>
      <c r="AN42">
        <v>0.66954999999999998</v>
      </c>
      <c r="AO42">
        <v>0</v>
      </c>
      <c r="AP42">
        <v>0</v>
      </c>
      <c r="AQ42">
        <v>12.914999999999999</v>
      </c>
      <c r="AR42">
        <v>35.328000000000003</v>
      </c>
      <c r="AS42">
        <v>24.2136</v>
      </c>
      <c r="AT42">
        <v>14.999987000000001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2482.8484940000008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545</v>
      </c>
      <c r="L43">
        <v>589.42499999999995</v>
      </c>
      <c r="M43">
        <v>92</v>
      </c>
      <c r="N43">
        <v>118.125</v>
      </c>
      <c r="O43">
        <v>123.66562500000001</v>
      </c>
      <c r="P43">
        <v>139.31</v>
      </c>
      <c r="Q43">
        <v>10.1389</v>
      </c>
      <c r="R43">
        <v>42.390099999999997</v>
      </c>
      <c r="S43">
        <v>0</v>
      </c>
      <c r="T43">
        <v>0</v>
      </c>
      <c r="U43">
        <v>385.875</v>
      </c>
      <c r="V43">
        <v>15.707000000000001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8.3810000000000002</v>
      </c>
      <c r="AG43">
        <v>43.574399999999997</v>
      </c>
      <c r="AH43">
        <v>0</v>
      </c>
      <c r="AI43">
        <v>0</v>
      </c>
      <c r="AJ43">
        <v>0</v>
      </c>
      <c r="AK43">
        <v>53.805599999999998</v>
      </c>
      <c r="AL43">
        <v>12.782</v>
      </c>
      <c r="AM43">
        <v>0</v>
      </c>
      <c r="AN43">
        <v>0.66954999999999998</v>
      </c>
      <c r="AO43">
        <v>0</v>
      </c>
      <c r="AP43">
        <v>6.4050000000000002</v>
      </c>
      <c r="AQ43">
        <v>0</v>
      </c>
      <c r="AR43">
        <v>35.328000000000003</v>
      </c>
      <c r="AS43">
        <v>24.2136</v>
      </c>
      <c r="AT43">
        <v>14.999987000000001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2478.455394000001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535</v>
      </c>
      <c r="L44">
        <v>584.42499999999995</v>
      </c>
      <c r="M44">
        <v>92</v>
      </c>
      <c r="N44">
        <v>118.125</v>
      </c>
      <c r="O44">
        <v>123.66562500000001</v>
      </c>
      <c r="P44">
        <v>139.31</v>
      </c>
      <c r="Q44">
        <v>10.1389</v>
      </c>
      <c r="R44">
        <v>42.390099999999997</v>
      </c>
      <c r="S44">
        <v>0</v>
      </c>
      <c r="T44">
        <v>0</v>
      </c>
      <c r="U44">
        <v>385.875</v>
      </c>
      <c r="V44">
        <v>15.707000000000001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8.3810000000000002</v>
      </c>
      <c r="AG44">
        <v>43.574399999999997</v>
      </c>
      <c r="AH44">
        <v>0</v>
      </c>
      <c r="AI44">
        <v>0</v>
      </c>
      <c r="AJ44">
        <v>0</v>
      </c>
      <c r="AK44">
        <v>53.805599999999998</v>
      </c>
      <c r="AL44">
        <v>12.782</v>
      </c>
      <c r="AM44">
        <v>0</v>
      </c>
      <c r="AN44">
        <v>0.66954999999999998</v>
      </c>
      <c r="AO44">
        <v>0</v>
      </c>
      <c r="AP44">
        <v>6.4050000000000002</v>
      </c>
      <c r="AQ44">
        <v>0</v>
      </c>
      <c r="AR44">
        <v>35.328000000000003</v>
      </c>
      <c r="AS44">
        <v>24.2136</v>
      </c>
      <c r="AT44">
        <v>14.999987000000001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2463.455394000001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515</v>
      </c>
      <c r="L45">
        <v>579.42499999999995</v>
      </c>
      <c r="M45">
        <v>92</v>
      </c>
      <c r="N45">
        <v>118.125</v>
      </c>
      <c r="O45">
        <v>123.66562500000001</v>
      </c>
      <c r="P45">
        <v>139.31</v>
      </c>
      <c r="Q45">
        <v>10.1389</v>
      </c>
      <c r="R45">
        <v>42.390099999999997</v>
      </c>
      <c r="S45">
        <v>0</v>
      </c>
      <c r="T45">
        <v>0</v>
      </c>
      <c r="U45">
        <v>385.875</v>
      </c>
      <c r="V45">
        <v>15.707000000000001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43.574399999999997</v>
      </c>
      <c r="AH45">
        <v>0</v>
      </c>
      <c r="AI45">
        <v>0</v>
      </c>
      <c r="AJ45">
        <v>0</v>
      </c>
      <c r="AK45">
        <v>53.805599999999998</v>
      </c>
      <c r="AL45">
        <v>12.782</v>
      </c>
      <c r="AM45">
        <v>0</v>
      </c>
      <c r="AN45">
        <v>0.66954999999999998</v>
      </c>
      <c r="AO45">
        <v>0</v>
      </c>
      <c r="AP45">
        <v>6.4050000000000002</v>
      </c>
      <c r="AQ45">
        <v>0</v>
      </c>
      <c r="AR45">
        <v>35.328000000000003</v>
      </c>
      <c r="AS45">
        <v>24.2136</v>
      </c>
      <c r="AT45">
        <v>14.999987000000001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2438.455394000001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505</v>
      </c>
      <c r="L46">
        <v>564.42499999999995</v>
      </c>
      <c r="M46">
        <v>92</v>
      </c>
      <c r="N46">
        <v>118.125</v>
      </c>
      <c r="O46">
        <v>123.66562500000001</v>
      </c>
      <c r="P46">
        <v>139.31</v>
      </c>
      <c r="Q46">
        <v>10.1389</v>
      </c>
      <c r="R46">
        <v>42.390099999999997</v>
      </c>
      <c r="S46">
        <v>0</v>
      </c>
      <c r="T46">
        <v>0</v>
      </c>
      <c r="U46">
        <v>385.875</v>
      </c>
      <c r="V46">
        <v>15.707000000000001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43.574399999999997</v>
      </c>
      <c r="AH46">
        <v>0</v>
      </c>
      <c r="AI46">
        <v>0</v>
      </c>
      <c r="AJ46">
        <v>0</v>
      </c>
      <c r="AK46">
        <v>53.805599999999998</v>
      </c>
      <c r="AL46">
        <v>12.782</v>
      </c>
      <c r="AM46">
        <v>0</v>
      </c>
      <c r="AN46">
        <v>0.66954999999999998</v>
      </c>
      <c r="AO46">
        <v>0</v>
      </c>
      <c r="AP46">
        <v>6.4050000000000002</v>
      </c>
      <c r="AQ46">
        <v>0</v>
      </c>
      <c r="AR46">
        <v>35.328000000000003</v>
      </c>
      <c r="AS46">
        <v>24.2136</v>
      </c>
      <c r="AT46">
        <v>14.999987000000001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2413.4553940000005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485</v>
      </c>
      <c r="L47">
        <v>509.42500000000001</v>
      </c>
      <c r="M47">
        <v>92</v>
      </c>
      <c r="N47">
        <v>118.125</v>
      </c>
      <c r="O47">
        <v>123.66562500000001</v>
      </c>
      <c r="P47">
        <v>139.31</v>
      </c>
      <c r="Q47">
        <v>10.1389</v>
      </c>
      <c r="R47">
        <v>37.823</v>
      </c>
      <c r="S47">
        <v>0</v>
      </c>
      <c r="T47">
        <v>0</v>
      </c>
      <c r="U47">
        <v>385.875</v>
      </c>
      <c r="V47">
        <v>15.707000000000001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8.3810000000000002</v>
      </c>
      <c r="AG47">
        <v>43.574399999999997</v>
      </c>
      <c r="AH47">
        <v>0</v>
      </c>
      <c r="AI47">
        <v>0</v>
      </c>
      <c r="AJ47">
        <v>0</v>
      </c>
      <c r="AK47">
        <v>53.805599999999998</v>
      </c>
      <c r="AL47">
        <v>12.782</v>
      </c>
      <c r="AM47">
        <v>0</v>
      </c>
      <c r="AN47">
        <v>0.66954999999999998</v>
      </c>
      <c r="AO47">
        <v>0</v>
      </c>
      <c r="AP47">
        <v>6.4050000000000002</v>
      </c>
      <c r="AQ47">
        <v>0</v>
      </c>
      <c r="AR47">
        <v>35.328000000000003</v>
      </c>
      <c r="AS47">
        <v>24.2136</v>
      </c>
      <c r="AT47">
        <v>14.999987000000001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2333.8882940000008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471.5</v>
      </c>
      <c r="L48">
        <v>499.42500000000001</v>
      </c>
      <c r="M48">
        <v>92</v>
      </c>
      <c r="N48">
        <v>118.125</v>
      </c>
      <c r="O48">
        <v>123.66562500000001</v>
      </c>
      <c r="P48">
        <v>139.31</v>
      </c>
      <c r="Q48">
        <v>10.1389</v>
      </c>
      <c r="R48">
        <v>37.823</v>
      </c>
      <c r="S48">
        <v>0</v>
      </c>
      <c r="T48">
        <v>0</v>
      </c>
      <c r="U48">
        <v>385.875</v>
      </c>
      <c r="V48">
        <v>15.707000000000001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8.3810000000000002</v>
      </c>
      <c r="AG48">
        <v>43.574399999999997</v>
      </c>
      <c r="AH48">
        <v>0</v>
      </c>
      <c r="AI48">
        <v>0</v>
      </c>
      <c r="AJ48">
        <v>0</v>
      </c>
      <c r="AK48">
        <v>53.805599999999998</v>
      </c>
      <c r="AL48">
        <v>12.782</v>
      </c>
      <c r="AM48">
        <v>0</v>
      </c>
      <c r="AN48">
        <v>0.66954999999999998</v>
      </c>
      <c r="AO48">
        <v>0</v>
      </c>
      <c r="AP48">
        <v>6.4050000000000002</v>
      </c>
      <c r="AQ48">
        <v>0</v>
      </c>
      <c r="AR48">
        <v>35.328000000000003</v>
      </c>
      <c r="AS48">
        <v>24.2136</v>
      </c>
      <c r="AT48">
        <v>14.999987000000001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2310.3882940000008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339.75030199999998</v>
      </c>
      <c r="L49">
        <v>479.42500000000001</v>
      </c>
      <c r="M49">
        <v>92</v>
      </c>
      <c r="N49">
        <v>118.125</v>
      </c>
      <c r="O49">
        <v>123.66562500000001</v>
      </c>
      <c r="P49">
        <v>139.31</v>
      </c>
      <c r="Q49">
        <v>10.1389</v>
      </c>
      <c r="R49">
        <v>37.823</v>
      </c>
      <c r="S49">
        <v>0</v>
      </c>
      <c r="T49">
        <v>0</v>
      </c>
      <c r="U49">
        <v>385.875</v>
      </c>
      <c r="V49">
        <v>15.707000000000001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8.3810000000000002</v>
      </c>
      <c r="AG49">
        <v>43.574399999999997</v>
      </c>
      <c r="AH49">
        <v>0</v>
      </c>
      <c r="AI49">
        <v>0</v>
      </c>
      <c r="AJ49">
        <v>0</v>
      </c>
      <c r="AK49">
        <v>53.805599999999998</v>
      </c>
      <c r="AL49">
        <v>12.782</v>
      </c>
      <c r="AM49">
        <v>0</v>
      </c>
      <c r="AN49">
        <v>0.66954999999999998</v>
      </c>
      <c r="AO49">
        <v>0</v>
      </c>
      <c r="AP49">
        <v>6.4050000000000002</v>
      </c>
      <c r="AQ49">
        <v>0</v>
      </c>
      <c r="AR49">
        <v>35.328000000000003</v>
      </c>
      <c r="AS49">
        <v>26.904</v>
      </c>
      <c r="AT49">
        <v>14.999987000000001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2161.3289960000006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339.75030199999998</v>
      </c>
      <c r="L50">
        <v>464.42500000000001</v>
      </c>
      <c r="M50">
        <v>92</v>
      </c>
      <c r="N50">
        <v>118.125</v>
      </c>
      <c r="O50">
        <v>123.66562500000001</v>
      </c>
      <c r="P50">
        <v>139.31</v>
      </c>
      <c r="Q50">
        <v>10.1389</v>
      </c>
      <c r="R50">
        <v>37.823</v>
      </c>
      <c r="S50">
        <v>0</v>
      </c>
      <c r="T50">
        <v>0</v>
      </c>
      <c r="U50">
        <v>385.875</v>
      </c>
      <c r="V50">
        <v>15.707000000000001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8.3810000000000002</v>
      </c>
      <c r="AG50">
        <v>43.574399999999997</v>
      </c>
      <c r="AH50">
        <v>0</v>
      </c>
      <c r="AI50">
        <v>0</v>
      </c>
      <c r="AJ50">
        <v>0</v>
      </c>
      <c r="AK50">
        <v>53.805599999999998</v>
      </c>
      <c r="AL50">
        <v>12.782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26.904</v>
      </c>
      <c r="AT50">
        <v>14.999987000000001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2139.9239960000004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303.25030199999998</v>
      </c>
      <c r="L51">
        <v>444.95</v>
      </c>
      <c r="M51">
        <v>92</v>
      </c>
      <c r="N51">
        <v>118.125</v>
      </c>
      <c r="O51">
        <v>123.66562500000001</v>
      </c>
      <c r="P51">
        <v>139.31</v>
      </c>
      <c r="Q51">
        <v>7.9972000000000003</v>
      </c>
      <c r="R51">
        <v>29.5153</v>
      </c>
      <c r="S51">
        <v>0</v>
      </c>
      <c r="T51">
        <v>0</v>
      </c>
      <c r="U51">
        <v>385.875</v>
      </c>
      <c r="V51">
        <v>14.7196</v>
      </c>
      <c r="W51">
        <v>40.614400000000003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8.3810000000000002</v>
      </c>
      <c r="AG51">
        <v>43.574399999999997</v>
      </c>
      <c r="AH51">
        <v>0</v>
      </c>
      <c r="AI51">
        <v>0</v>
      </c>
      <c r="AJ51">
        <v>0</v>
      </c>
      <c r="AK51">
        <v>53.805599999999998</v>
      </c>
      <c r="AL51">
        <v>12.782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26.904</v>
      </c>
      <c r="AT51">
        <v>14.999987000000001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2066.7275159999999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230.250302</v>
      </c>
      <c r="L52">
        <v>424.95</v>
      </c>
      <c r="M52">
        <v>92</v>
      </c>
      <c r="N52">
        <v>118.125</v>
      </c>
      <c r="O52">
        <v>123.66562500000001</v>
      </c>
      <c r="P52">
        <v>139.31</v>
      </c>
      <c r="Q52">
        <v>7.9972000000000003</v>
      </c>
      <c r="R52">
        <v>29.5153</v>
      </c>
      <c r="S52">
        <v>0</v>
      </c>
      <c r="T52">
        <v>0</v>
      </c>
      <c r="U52">
        <v>385.875</v>
      </c>
      <c r="V52">
        <v>14.7196</v>
      </c>
      <c r="W52">
        <v>40.614400000000003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8.3810000000000002</v>
      </c>
      <c r="AG52">
        <v>43.574399999999997</v>
      </c>
      <c r="AH52">
        <v>0</v>
      </c>
      <c r="AI52">
        <v>0</v>
      </c>
      <c r="AJ52">
        <v>0</v>
      </c>
      <c r="AK52">
        <v>53.805599999999998</v>
      </c>
      <c r="AL52">
        <v>12.782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26.904</v>
      </c>
      <c r="AT52">
        <v>14.999987000000001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1973.7275159999997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189.65459999999999</v>
      </c>
      <c r="L53">
        <v>409.95</v>
      </c>
      <c r="M53">
        <v>92</v>
      </c>
      <c r="N53">
        <v>118.125</v>
      </c>
      <c r="O53">
        <v>123.66562500000001</v>
      </c>
      <c r="P53">
        <v>139.31</v>
      </c>
      <c r="Q53">
        <v>7.9972000000000003</v>
      </c>
      <c r="R53">
        <v>29.5153</v>
      </c>
      <c r="S53">
        <v>0</v>
      </c>
      <c r="T53">
        <v>0</v>
      </c>
      <c r="U53">
        <v>385.875</v>
      </c>
      <c r="V53">
        <v>14.7196</v>
      </c>
      <c r="W53">
        <v>40.614400000000003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8.3810000000000002</v>
      </c>
      <c r="AG53">
        <v>43.574399999999997</v>
      </c>
      <c r="AH53">
        <v>0</v>
      </c>
      <c r="AI53">
        <v>0</v>
      </c>
      <c r="AJ53">
        <v>0</v>
      </c>
      <c r="AK53">
        <v>53.805599999999998</v>
      </c>
      <c r="AL53">
        <v>12.782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35.328000000000003</v>
      </c>
      <c r="AS53">
        <v>26.904</v>
      </c>
      <c r="AT53">
        <v>14.999987000000001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1918.1318139999996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189.65459999999999</v>
      </c>
      <c r="L54">
        <v>369.95</v>
      </c>
      <c r="M54">
        <v>92</v>
      </c>
      <c r="N54">
        <v>118.125</v>
      </c>
      <c r="O54">
        <v>123.66562500000001</v>
      </c>
      <c r="P54">
        <v>139.31</v>
      </c>
      <c r="Q54">
        <v>7.9972000000000003</v>
      </c>
      <c r="R54">
        <v>29.5153</v>
      </c>
      <c r="S54">
        <v>0</v>
      </c>
      <c r="T54">
        <v>0</v>
      </c>
      <c r="U54">
        <v>385.875</v>
      </c>
      <c r="V54">
        <v>11.41</v>
      </c>
      <c r="W54">
        <v>31.515499999999999</v>
      </c>
      <c r="X54">
        <v>130.4701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8.3810000000000002</v>
      </c>
      <c r="AG54">
        <v>43.574399999999997</v>
      </c>
      <c r="AH54">
        <v>0</v>
      </c>
      <c r="AI54">
        <v>0</v>
      </c>
      <c r="AJ54">
        <v>0</v>
      </c>
      <c r="AK54">
        <v>53.805599999999998</v>
      </c>
      <c r="AL54">
        <v>25.564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35.328000000000003</v>
      </c>
      <c r="AS54">
        <v>26.904</v>
      </c>
      <c r="AT54">
        <v>14.999987000000001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1861.714514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189.65459999999999</v>
      </c>
      <c r="L55">
        <v>359.24</v>
      </c>
      <c r="M55">
        <v>92</v>
      </c>
      <c r="N55">
        <v>118.125</v>
      </c>
      <c r="O55">
        <v>123.66562500000001</v>
      </c>
      <c r="P55">
        <v>139.31</v>
      </c>
      <c r="Q55">
        <v>6.65</v>
      </c>
      <c r="R55">
        <v>23.544443999999999</v>
      </c>
      <c r="S55">
        <v>0</v>
      </c>
      <c r="T55">
        <v>0</v>
      </c>
      <c r="U55">
        <v>385.875</v>
      </c>
      <c r="V55">
        <v>13.899800000000001</v>
      </c>
      <c r="W55">
        <v>34.378900000000002</v>
      </c>
      <c r="X55">
        <v>127.26090000000001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43.574399999999997</v>
      </c>
      <c r="AH55">
        <v>0</v>
      </c>
      <c r="AI55">
        <v>0</v>
      </c>
      <c r="AJ55">
        <v>0</v>
      </c>
      <c r="AK55">
        <v>53.805599999999998</v>
      </c>
      <c r="AL55">
        <v>25.564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28.921800000000001</v>
      </c>
      <c r="AT55">
        <v>14.999987000000001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1837.8902059999998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189.65459999999999</v>
      </c>
      <c r="L56">
        <v>359.24</v>
      </c>
      <c r="M56">
        <v>92</v>
      </c>
      <c r="N56">
        <v>118.125</v>
      </c>
      <c r="O56">
        <v>123.66562500000001</v>
      </c>
      <c r="P56">
        <v>139.31</v>
      </c>
      <c r="Q56">
        <v>6.65</v>
      </c>
      <c r="R56">
        <v>23.51</v>
      </c>
      <c r="S56">
        <v>0</v>
      </c>
      <c r="T56">
        <v>0</v>
      </c>
      <c r="U56">
        <v>385.875</v>
      </c>
      <c r="V56">
        <v>13.899800000000001</v>
      </c>
      <c r="W56">
        <v>34.378900000000002</v>
      </c>
      <c r="X56">
        <v>127.26090000000001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43.574399999999997</v>
      </c>
      <c r="AH56">
        <v>0</v>
      </c>
      <c r="AI56">
        <v>0</v>
      </c>
      <c r="AJ56">
        <v>0</v>
      </c>
      <c r="AK56">
        <v>53.805599999999998</v>
      </c>
      <c r="AL56">
        <v>25.564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28.921800000000001</v>
      </c>
      <c r="AT56">
        <v>14.999987000000001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1837.8557619999999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189.65459999999999</v>
      </c>
      <c r="L57">
        <v>359.24</v>
      </c>
      <c r="M57">
        <v>92</v>
      </c>
      <c r="N57">
        <v>118.125</v>
      </c>
      <c r="O57">
        <v>123.66562500000001</v>
      </c>
      <c r="P57">
        <v>139.31</v>
      </c>
      <c r="Q57">
        <v>6.65</v>
      </c>
      <c r="R57">
        <v>23.51</v>
      </c>
      <c r="S57">
        <v>0</v>
      </c>
      <c r="T57">
        <v>0</v>
      </c>
      <c r="U57">
        <v>385.875</v>
      </c>
      <c r="V57">
        <v>14.7196</v>
      </c>
      <c r="W57">
        <v>40.614400000000003</v>
      </c>
      <c r="X57">
        <v>146.54575800000001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43.574399999999997</v>
      </c>
      <c r="AH57">
        <v>0</v>
      </c>
      <c r="AI57">
        <v>0</v>
      </c>
      <c r="AJ57">
        <v>0</v>
      </c>
      <c r="AK57">
        <v>53.805599999999998</v>
      </c>
      <c r="AL57">
        <v>25.564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28.921800000000001</v>
      </c>
      <c r="AT57">
        <v>14.999987000000001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1864.1959199999999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189.65459999999999</v>
      </c>
      <c r="L58">
        <v>359.24</v>
      </c>
      <c r="M58">
        <v>92</v>
      </c>
      <c r="N58">
        <v>118.125</v>
      </c>
      <c r="O58">
        <v>123.66562500000001</v>
      </c>
      <c r="P58">
        <v>139.31</v>
      </c>
      <c r="Q58">
        <v>6.65</v>
      </c>
      <c r="R58">
        <v>23.51</v>
      </c>
      <c r="S58">
        <v>0</v>
      </c>
      <c r="T58">
        <v>0</v>
      </c>
      <c r="U58">
        <v>385.875</v>
      </c>
      <c r="V58">
        <v>14.7196</v>
      </c>
      <c r="W58">
        <v>40.614400000000003</v>
      </c>
      <c r="X58">
        <v>147.26089999999999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43.574399999999997</v>
      </c>
      <c r="AH58">
        <v>0</v>
      </c>
      <c r="AI58">
        <v>0</v>
      </c>
      <c r="AJ58">
        <v>0</v>
      </c>
      <c r="AK58">
        <v>53.805599999999998</v>
      </c>
      <c r="AL58">
        <v>25.564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28.921800000000001</v>
      </c>
      <c r="AT58">
        <v>14.999987000000001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1864.9110619999999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189.65459999999999</v>
      </c>
      <c r="L59">
        <v>359.24</v>
      </c>
      <c r="M59">
        <v>92</v>
      </c>
      <c r="N59">
        <v>118.125</v>
      </c>
      <c r="O59">
        <v>123.66562500000001</v>
      </c>
      <c r="P59">
        <v>139.31</v>
      </c>
      <c r="Q59">
        <v>7.9972000000000003</v>
      </c>
      <c r="R59">
        <v>29.5153</v>
      </c>
      <c r="S59">
        <v>0</v>
      </c>
      <c r="T59">
        <v>0</v>
      </c>
      <c r="U59">
        <v>385.875</v>
      </c>
      <c r="V59">
        <v>15.707000000000001</v>
      </c>
      <c r="W59">
        <v>46.144010000000002</v>
      </c>
      <c r="X59">
        <v>147.26089999999999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53.805599999999998</v>
      </c>
      <c r="AL59">
        <v>25.564</v>
      </c>
      <c r="AM59">
        <v>0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28.921800000000001</v>
      </c>
      <c r="AT59">
        <v>14.999987000000001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1878.7805720000001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189.65459999999999</v>
      </c>
      <c r="L60">
        <v>372.95</v>
      </c>
      <c r="M60">
        <v>92</v>
      </c>
      <c r="N60">
        <v>118.125</v>
      </c>
      <c r="O60">
        <v>123.66562500000001</v>
      </c>
      <c r="P60">
        <v>139.31</v>
      </c>
      <c r="Q60">
        <v>7.9972000000000003</v>
      </c>
      <c r="R60">
        <v>29.5153</v>
      </c>
      <c r="S60">
        <v>0</v>
      </c>
      <c r="T60">
        <v>0</v>
      </c>
      <c r="U60">
        <v>385.875</v>
      </c>
      <c r="V60">
        <v>15.707000000000001</v>
      </c>
      <c r="W60">
        <v>46.399079999999998</v>
      </c>
      <c r="X60">
        <v>147.26089999999999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53.805599999999998</v>
      </c>
      <c r="AL60">
        <v>25.564</v>
      </c>
      <c r="AM60">
        <v>0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28.921800000000001</v>
      </c>
      <c r="AT60">
        <v>14.999987000000001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1892.7456420000001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189.65459999999999</v>
      </c>
      <c r="L61">
        <v>393.95</v>
      </c>
      <c r="M61">
        <v>92</v>
      </c>
      <c r="N61">
        <v>118.125</v>
      </c>
      <c r="O61">
        <v>123.66562500000001</v>
      </c>
      <c r="P61">
        <v>139.31</v>
      </c>
      <c r="Q61">
        <v>7.9972000000000003</v>
      </c>
      <c r="R61">
        <v>29.5153</v>
      </c>
      <c r="S61">
        <v>0</v>
      </c>
      <c r="T61">
        <v>0</v>
      </c>
      <c r="U61">
        <v>385.875</v>
      </c>
      <c r="V61">
        <v>15.707000000000001</v>
      </c>
      <c r="W61">
        <v>46.399079999999998</v>
      </c>
      <c r="X61">
        <v>147.26089999999999</v>
      </c>
      <c r="Y61">
        <v>0</v>
      </c>
      <c r="Z61">
        <v>13.041600000000001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53.805599999999998</v>
      </c>
      <c r="AL61">
        <v>25.564</v>
      </c>
      <c r="AM61">
        <v>0</v>
      </c>
      <c r="AN61">
        <v>0.66954999999999998</v>
      </c>
      <c r="AO61">
        <v>0</v>
      </c>
      <c r="AP61">
        <v>0</v>
      </c>
      <c r="AQ61">
        <v>12.914999999999999</v>
      </c>
      <c r="AR61">
        <v>35.328000000000003</v>
      </c>
      <c r="AS61">
        <v>28.921800000000001</v>
      </c>
      <c r="AT61">
        <v>14.999987000000001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1926.6606420000001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189.65459999999999</v>
      </c>
      <c r="L62">
        <v>456.95</v>
      </c>
      <c r="M62">
        <v>92</v>
      </c>
      <c r="N62">
        <v>118.125</v>
      </c>
      <c r="O62">
        <v>123.66562500000001</v>
      </c>
      <c r="P62">
        <v>139.31</v>
      </c>
      <c r="Q62">
        <v>7.9972000000000003</v>
      </c>
      <c r="R62">
        <v>29.5153</v>
      </c>
      <c r="S62">
        <v>0</v>
      </c>
      <c r="T62">
        <v>0</v>
      </c>
      <c r="U62">
        <v>385.875</v>
      </c>
      <c r="V62">
        <v>15.707000000000001</v>
      </c>
      <c r="W62">
        <v>46.399079999999998</v>
      </c>
      <c r="X62">
        <v>147.26089999999999</v>
      </c>
      <c r="Y62">
        <v>0</v>
      </c>
      <c r="Z62">
        <v>13.041600000000001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53.805599999999998</v>
      </c>
      <c r="AL62">
        <v>25.564</v>
      </c>
      <c r="AM62">
        <v>0</v>
      </c>
      <c r="AN62">
        <v>0.66954999999999998</v>
      </c>
      <c r="AO62">
        <v>0</v>
      </c>
      <c r="AP62">
        <v>0</v>
      </c>
      <c r="AQ62">
        <v>12.914999999999999</v>
      </c>
      <c r="AR62">
        <v>35.328000000000003</v>
      </c>
      <c r="AS62">
        <v>28.921800000000001</v>
      </c>
      <c r="AT62">
        <v>14.999987000000001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1989.6606420000001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189.65459999999999</v>
      </c>
      <c r="L63">
        <v>459.08749999999998</v>
      </c>
      <c r="M63">
        <v>92</v>
      </c>
      <c r="N63">
        <v>118.125</v>
      </c>
      <c r="O63">
        <v>123.66562500000001</v>
      </c>
      <c r="P63">
        <v>139.31</v>
      </c>
      <c r="Q63">
        <v>7.9972000000000003</v>
      </c>
      <c r="R63">
        <v>29.5153</v>
      </c>
      <c r="S63">
        <v>0</v>
      </c>
      <c r="T63">
        <v>0</v>
      </c>
      <c r="U63">
        <v>385.875</v>
      </c>
      <c r="V63">
        <v>19.46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53.805599999999998</v>
      </c>
      <c r="AL63">
        <v>25.564</v>
      </c>
      <c r="AM63">
        <v>0</v>
      </c>
      <c r="AN63">
        <v>0.66954999999999998</v>
      </c>
      <c r="AO63">
        <v>0</v>
      </c>
      <c r="AP63">
        <v>0</v>
      </c>
      <c r="AQ63">
        <v>25.2</v>
      </c>
      <c r="AR63">
        <v>35.328000000000003</v>
      </c>
      <c r="AS63">
        <v>28.921800000000001</v>
      </c>
      <c r="AT63">
        <v>14.999987000000001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2001.3153420000001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189.65459999999999</v>
      </c>
      <c r="L64">
        <v>487.95</v>
      </c>
      <c r="M64">
        <v>92</v>
      </c>
      <c r="N64">
        <v>118.125</v>
      </c>
      <c r="O64">
        <v>123.66562500000001</v>
      </c>
      <c r="P64">
        <v>139.31</v>
      </c>
      <c r="Q64">
        <v>7.9972000000000003</v>
      </c>
      <c r="R64">
        <v>29.5153</v>
      </c>
      <c r="S64">
        <v>0</v>
      </c>
      <c r="T64">
        <v>0</v>
      </c>
      <c r="U64">
        <v>385.875</v>
      </c>
      <c r="V64">
        <v>19.46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53.805599999999998</v>
      </c>
      <c r="AL64">
        <v>25.564</v>
      </c>
      <c r="AM64">
        <v>0</v>
      </c>
      <c r="AN64">
        <v>0.66954999999999998</v>
      </c>
      <c r="AO64">
        <v>0</v>
      </c>
      <c r="AP64">
        <v>0</v>
      </c>
      <c r="AQ64">
        <v>25.2</v>
      </c>
      <c r="AR64">
        <v>35.328000000000003</v>
      </c>
      <c r="AS64">
        <v>28.921800000000001</v>
      </c>
      <c r="AT64">
        <v>14.999987000000001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2030.1778420000001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189.65459999999999</v>
      </c>
      <c r="L65">
        <v>487.95</v>
      </c>
      <c r="M65">
        <v>92</v>
      </c>
      <c r="N65">
        <v>118.125</v>
      </c>
      <c r="O65">
        <v>123.66562500000001</v>
      </c>
      <c r="P65">
        <v>139.31</v>
      </c>
      <c r="Q65">
        <v>7.9972000000000003</v>
      </c>
      <c r="R65">
        <v>29.5153</v>
      </c>
      <c r="S65">
        <v>0</v>
      </c>
      <c r="T65">
        <v>0</v>
      </c>
      <c r="U65">
        <v>385.875</v>
      </c>
      <c r="V65">
        <v>19.46</v>
      </c>
      <c r="W65">
        <v>46.399079999999998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53.805599999999998</v>
      </c>
      <c r="AL65">
        <v>25.564</v>
      </c>
      <c r="AM65">
        <v>0</v>
      </c>
      <c r="AN65">
        <v>0.66954999999999998</v>
      </c>
      <c r="AO65">
        <v>0</v>
      </c>
      <c r="AP65">
        <v>0</v>
      </c>
      <c r="AQ65">
        <v>25.2</v>
      </c>
      <c r="AR65">
        <v>35.328000000000003</v>
      </c>
      <c r="AS65">
        <v>28.921800000000001</v>
      </c>
      <c r="AT65">
        <v>14.999987000000001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2030.1778420000001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189.65459999999999</v>
      </c>
      <c r="L66">
        <v>487.95</v>
      </c>
      <c r="M66">
        <v>92</v>
      </c>
      <c r="N66">
        <v>118.125</v>
      </c>
      <c r="O66">
        <v>123.66562500000001</v>
      </c>
      <c r="P66">
        <v>139.31</v>
      </c>
      <c r="Q66">
        <v>7.9972000000000003</v>
      </c>
      <c r="R66">
        <v>29.5153</v>
      </c>
      <c r="S66">
        <v>0</v>
      </c>
      <c r="T66">
        <v>0</v>
      </c>
      <c r="U66">
        <v>385.875</v>
      </c>
      <c r="V66">
        <v>19.46</v>
      </c>
      <c r="W66">
        <v>46.399079999999998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53.805599999999998</v>
      </c>
      <c r="AL66">
        <v>25.564</v>
      </c>
      <c r="AM66">
        <v>0</v>
      </c>
      <c r="AN66">
        <v>0.66954999999999998</v>
      </c>
      <c r="AO66">
        <v>0</v>
      </c>
      <c r="AP66">
        <v>0</v>
      </c>
      <c r="AQ66">
        <v>25.2</v>
      </c>
      <c r="AR66">
        <v>35.328000000000003</v>
      </c>
      <c r="AS66">
        <v>28.921800000000001</v>
      </c>
      <c r="AT66">
        <v>14.999987000000001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2030.1778420000001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189.65459999999999</v>
      </c>
      <c r="L67">
        <v>519</v>
      </c>
      <c r="M67">
        <v>92</v>
      </c>
      <c r="N67">
        <v>118.125</v>
      </c>
      <c r="O67">
        <v>123.66562500000001</v>
      </c>
      <c r="P67">
        <v>139.31</v>
      </c>
      <c r="Q67">
        <v>8.3472000000000008</v>
      </c>
      <c r="R67">
        <v>29.205300000000001</v>
      </c>
      <c r="S67">
        <v>0</v>
      </c>
      <c r="T67">
        <v>0</v>
      </c>
      <c r="U67">
        <v>385.875</v>
      </c>
      <c r="V67">
        <v>19.46</v>
      </c>
      <c r="W67">
        <v>46.399079999999998</v>
      </c>
      <c r="X67">
        <v>147.26089999999999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18.940000000000001</v>
      </c>
      <c r="AI67">
        <v>0</v>
      </c>
      <c r="AJ67">
        <v>0</v>
      </c>
      <c r="AK67">
        <v>53.805599999999998</v>
      </c>
      <c r="AL67">
        <v>25.564</v>
      </c>
      <c r="AM67">
        <v>0</v>
      </c>
      <c r="AN67">
        <v>0.66954999999999998</v>
      </c>
      <c r="AO67">
        <v>0</v>
      </c>
      <c r="AP67">
        <v>0</v>
      </c>
      <c r="AQ67">
        <v>25.2</v>
      </c>
      <c r="AR67">
        <v>35.328000000000003</v>
      </c>
      <c r="AS67">
        <v>29.5944</v>
      </c>
      <c r="AT67">
        <v>14.999987000000001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2097.3592940000003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210.08143799999999</v>
      </c>
      <c r="L68">
        <v>544.42499999999995</v>
      </c>
      <c r="M68">
        <v>92</v>
      </c>
      <c r="N68">
        <v>118.125</v>
      </c>
      <c r="O68">
        <v>123.66562500000001</v>
      </c>
      <c r="P68">
        <v>139.31</v>
      </c>
      <c r="Q68">
        <v>10.1389</v>
      </c>
      <c r="R68">
        <v>37.823</v>
      </c>
      <c r="S68">
        <v>0</v>
      </c>
      <c r="T68">
        <v>0</v>
      </c>
      <c r="U68">
        <v>385.875</v>
      </c>
      <c r="V68">
        <v>19.46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18.940000000000001</v>
      </c>
      <c r="AI68">
        <v>0</v>
      </c>
      <c r="AJ68">
        <v>0</v>
      </c>
      <c r="AK68">
        <v>53.805599999999998</v>
      </c>
      <c r="AL68">
        <v>25.564</v>
      </c>
      <c r="AM68">
        <v>0</v>
      </c>
      <c r="AN68">
        <v>0.66954999999999998</v>
      </c>
      <c r="AO68">
        <v>0</v>
      </c>
      <c r="AP68">
        <v>0</v>
      </c>
      <c r="AQ68">
        <v>25.2</v>
      </c>
      <c r="AR68">
        <v>35.328000000000003</v>
      </c>
      <c r="AS68">
        <v>29.5944</v>
      </c>
      <c r="AT68">
        <v>14.999987000000001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2153.6205319999999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260.65460000000002</v>
      </c>
      <c r="L69">
        <v>586.42499999999995</v>
      </c>
      <c r="M69">
        <v>92</v>
      </c>
      <c r="N69">
        <v>118.125</v>
      </c>
      <c r="O69">
        <v>123.66562500000001</v>
      </c>
      <c r="P69">
        <v>139.31</v>
      </c>
      <c r="Q69">
        <v>10.1389</v>
      </c>
      <c r="R69">
        <v>37.823</v>
      </c>
      <c r="S69">
        <v>0</v>
      </c>
      <c r="T69">
        <v>0</v>
      </c>
      <c r="U69">
        <v>385.875</v>
      </c>
      <c r="V69">
        <v>19.46</v>
      </c>
      <c r="W69">
        <v>46.399079999999998</v>
      </c>
      <c r="X69">
        <v>147.26089999999999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43.561999999999998</v>
      </c>
      <c r="AI69">
        <v>0</v>
      </c>
      <c r="AJ69">
        <v>0</v>
      </c>
      <c r="AK69">
        <v>53.805599999999998</v>
      </c>
      <c r="AL69">
        <v>25.564</v>
      </c>
      <c r="AM69">
        <v>0</v>
      </c>
      <c r="AN69">
        <v>0.66954999999999998</v>
      </c>
      <c r="AO69">
        <v>0</v>
      </c>
      <c r="AP69">
        <v>0</v>
      </c>
      <c r="AQ69">
        <v>25.2</v>
      </c>
      <c r="AR69">
        <v>35.328000000000003</v>
      </c>
      <c r="AS69">
        <v>29.5944</v>
      </c>
      <c r="AT69">
        <v>14.999987000000001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2270.8156939999999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303.10809999999998</v>
      </c>
      <c r="L70">
        <v>601.42499999999995</v>
      </c>
      <c r="M70">
        <v>92</v>
      </c>
      <c r="N70">
        <v>118.125</v>
      </c>
      <c r="O70">
        <v>123.66562500000001</v>
      </c>
      <c r="P70">
        <v>139.31</v>
      </c>
      <c r="Q70">
        <v>10.1389</v>
      </c>
      <c r="R70">
        <v>37.823</v>
      </c>
      <c r="S70">
        <v>0</v>
      </c>
      <c r="T70">
        <v>0</v>
      </c>
      <c r="U70">
        <v>385.875</v>
      </c>
      <c r="V70">
        <v>19.46</v>
      </c>
      <c r="W70">
        <v>46.399079999999998</v>
      </c>
      <c r="X70">
        <v>147.26089999999999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43.656700000000001</v>
      </c>
      <c r="AI70">
        <v>0</v>
      </c>
      <c r="AJ70">
        <v>0</v>
      </c>
      <c r="AK70">
        <v>53.805599999999998</v>
      </c>
      <c r="AL70">
        <v>25.564</v>
      </c>
      <c r="AM70">
        <v>0</v>
      </c>
      <c r="AN70">
        <v>0.66954999999999998</v>
      </c>
      <c r="AO70">
        <v>0</v>
      </c>
      <c r="AP70">
        <v>0</v>
      </c>
      <c r="AQ70">
        <v>37.799999999999997</v>
      </c>
      <c r="AR70">
        <v>35.328000000000003</v>
      </c>
      <c r="AS70">
        <v>29.5944</v>
      </c>
      <c r="AT70">
        <v>14.999987000000001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2358.3457540000004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297.07810000000001</v>
      </c>
      <c r="L71">
        <v>600.11500000000001</v>
      </c>
      <c r="M71">
        <v>92</v>
      </c>
      <c r="N71">
        <v>118.125</v>
      </c>
      <c r="O71">
        <v>123.66562500000001</v>
      </c>
      <c r="P71">
        <v>139.31</v>
      </c>
      <c r="Q71">
        <v>10.1389</v>
      </c>
      <c r="R71">
        <v>37.823</v>
      </c>
      <c r="S71">
        <v>0</v>
      </c>
      <c r="T71">
        <v>0</v>
      </c>
      <c r="U71">
        <v>385.875</v>
      </c>
      <c r="V71">
        <v>19.46</v>
      </c>
      <c r="W71">
        <v>46.399079999999998</v>
      </c>
      <c r="X71">
        <v>147.26089999999999</v>
      </c>
      <c r="Y71">
        <v>0</v>
      </c>
      <c r="Z71">
        <v>6.5208000000000004</v>
      </c>
      <c r="AA71">
        <v>14.04936</v>
      </c>
      <c r="AB71">
        <v>13.17004</v>
      </c>
      <c r="AC71">
        <v>9.6778399999999998</v>
      </c>
      <c r="AD71">
        <v>0</v>
      </c>
      <c r="AE71">
        <v>16.478852</v>
      </c>
      <c r="AF71">
        <v>8.3810000000000002</v>
      </c>
      <c r="AG71">
        <v>43.574399999999997</v>
      </c>
      <c r="AH71">
        <v>70.172700000000006</v>
      </c>
      <c r="AI71">
        <v>0</v>
      </c>
      <c r="AJ71">
        <v>0</v>
      </c>
      <c r="AK71">
        <v>53.805599999999998</v>
      </c>
      <c r="AL71">
        <v>25.564</v>
      </c>
      <c r="AM71">
        <v>0</v>
      </c>
      <c r="AN71">
        <v>0.66954999999999998</v>
      </c>
      <c r="AO71">
        <v>0</v>
      </c>
      <c r="AP71">
        <v>0</v>
      </c>
      <c r="AQ71">
        <v>37.799999999999997</v>
      </c>
      <c r="AR71">
        <v>35.328000000000003</v>
      </c>
      <c r="AS71">
        <v>29.5944</v>
      </c>
      <c r="AT71">
        <v>14.999987000000001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2397.0371340000002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303.10809999999998</v>
      </c>
      <c r="L72">
        <v>642.91999999999996</v>
      </c>
      <c r="M72">
        <v>92</v>
      </c>
      <c r="N72">
        <v>118.125</v>
      </c>
      <c r="O72">
        <v>123.66562500000001</v>
      </c>
      <c r="P72">
        <v>139.31</v>
      </c>
      <c r="Q72">
        <v>10.1389</v>
      </c>
      <c r="R72">
        <v>37.823</v>
      </c>
      <c r="S72">
        <v>0</v>
      </c>
      <c r="T72">
        <v>0</v>
      </c>
      <c r="U72">
        <v>385.875</v>
      </c>
      <c r="V72">
        <v>19.46</v>
      </c>
      <c r="W72">
        <v>46.399079999999998</v>
      </c>
      <c r="X72">
        <v>147.26089999999999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16.478852</v>
      </c>
      <c r="AF72">
        <v>8.3810000000000002</v>
      </c>
      <c r="AG72">
        <v>43.574399999999997</v>
      </c>
      <c r="AH72">
        <v>70.172700000000006</v>
      </c>
      <c r="AI72">
        <v>0</v>
      </c>
      <c r="AJ72">
        <v>0</v>
      </c>
      <c r="AK72">
        <v>53.805599999999998</v>
      </c>
      <c r="AL72">
        <v>25.564</v>
      </c>
      <c r="AM72">
        <v>0</v>
      </c>
      <c r="AN72">
        <v>0.66954999999999998</v>
      </c>
      <c r="AO72">
        <v>0</v>
      </c>
      <c r="AP72">
        <v>0</v>
      </c>
      <c r="AQ72">
        <v>37.799999999999997</v>
      </c>
      <c r="AR72">
        <v>35.328000000000003</v>
      </c>
      <c r="AS72">
        <v>29.5944</v>
      </c>
      <c r="AT72">
        <v>14.999987000000001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2459.9214940000002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303.10809999999998</v>
      </c>
      <c r="L73">
        <v>645.91999999999996</v>
      </c>
      <c r="M73">
        <v>92</v>
      </c>
      <c r="N73">
        <v>118.125</v>
      </c>
      <c r="O73">
        <v>123.66562500000001</v>
      </c>
      <c r="P73">
        <v>139.31</v>
      </c>
      <c r="Q73">
        <v>10.1389</v>
      </c>
      <c r="R73">
        <v>37.823</v>
      </c>
      <c r="S73">
        <v>0</v>
      </c>
      <c r="T73">
        <v>0</v>
      </c>
      <c r="U73">
        <v>385.875</v>
      </c>
      <c r="V73">
        <v>19.46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16.478852</v>
      </c>
      <c r="AF73">
        <v>16.762</v>
      </c>
      <c r="AG73">
        <v>43.574399999999997</v>
      </c>
      <c r="AH73">
        <v>70.172700000000006</v>
      </c>
      <c r="AI73">
        <v>0</v>
      </c>
      <c r="AJ73">
        <v>0</v>
      </c>
      <c r="AK73">
        <v>53.805599999999998</v>
      </c>
      <c r="AL73">
        <v>27.888000000000002</v>
      </c>
      <c r="AM73">
        <v>0</v>
      </c>
      <c r="AN73">
        <v>0.66954999999999998</v>
      </c>
      <c r="AO73">
        <v>0</v>
      </c>
      <c r="AP73">
        <v>0</v>
      </c>
      <c r="AQ73">
        <v>37.799999999999997</v>
      </c>
      <c r="AR73">
        <v>35.328000000000003</v>
      </c>
      <c r="AS73">
        <v>29.5944</v>
      </c>
      <c r="AT73">
        <v>14.999987000000001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2518.4497340000007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303.10809999999998</v>
      </c>
      <c r="L74">
        <v>645.91999999999996</v>
      </c>
      <c r="M74">
        <v>92</v>
      </c>
      <c r="N74">
        <v>118.125</v>
      </c>
      <c r="O74">
        <v>123.66562500000001</v>
      </c>
      <c r="P74">
        <v>139.31</v>
      </c>
      <c r="Q74">
        <v>10.1389</v>
      </c>
      <c r="R74">
        <v>37.823</v>
      </c>
      <c r="S74">
        <v>0</v>
      </c>
      <c r="T74">
        <v>0</v>
      </c>
      <c r="U74">
        <v>385.875</v>
      </c>
      <c r="V74">
        <v>19.46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43.574399999999997</v>
      </c>
      <c r="AH74">
        <v>93.563599999999994</v>
      </c>
      <c r="AI74">
        <v>0</v>
      </c>
      <c r="AJ74">
        <v>0</v>
      </c>
      <c r="AK74">
        <v>53.805599999999998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51.533999999999999</v>
      </c>
      <c r="AR74">
        <v>35.328000000000003</v>
      </c>
      <c r="AS74">
        <v>29.5944</v>
      </c>
      <c r="AT74">
        <v>14.999987000000001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2670.3491020000001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303.10809999999998</v>
      </c>
      <c r="L75">
        <v>622.91999999999996</v>
      </c>
      <c r="M75">
        <v>92</v>
      </c>
      <c r="N75">
        <v>118.125</v>
      </c>
      <c r="O75">
        <v>123.66562500000001</v>
      </c>
      <c r="P75">
        <v>139.31</v>
      </c>
      <c r="Q75">
        <v>10.1389</v>
      </c>
      <c r="R75">
        <v>42.390099999999997</v>
      </c>
      <c r="S75">
        <v>0</v>
      </c>
      <c r="T75">
        <v>0</v>
      </c>
      <c r="U75">
        <v>385.875</v>
      </c>
      <c r="V75">
        <v>16.860399999999998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43.574399999999997</v>
      </c>
      <c r="AH75">
        <v>93.563599999999994</v>
      </c>
      <c r="AI75">
        <v>0</v>
      </c>
      <c r="AJ75">
        <v>0</v>
      </c>
      <c r="AK75">
        <v>53.805599999999998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51.533999999999999</v>
      </c>
      <c r="AR75">
        <v>35.328000000000003</v>
      </c>
      <c r="AS75">
        <v>29.5944</v>
      </c>
      <c r="AT75">
        <v>14.999987000000001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2658.7496349999997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303.10809999999998</v>
      </c>
      <c r="L76">
        <v>622.91999999999996</v>
      </c>
      <c r="M76">
        <v>92</v>
      </c>
      <c r="N76">
        <v>118.125</v>
      </c>
      <c r="O76">
        <v>123.66562500000001</v>
      </c>
      <c r="P76">
        <v>139.31</v>
      </c>
      <c r="Q76">
        <v>10.1389</v>
      </c>
      <c r="R76">
        <v>42.390099999999997</v>
      </c>
      <c r="S76">
        <v>0</v>
      </c>
      <c r="T76">
        <v>0</v>
      </c>
      <c r="U76">
        <v>385.875</v>
      </c>
      <c r="V76">
        <v>16.860399999999998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43.574399999999997</v>
      </c>
      <c r="AH76">
        <v>93.563599999999994</v>
      </c>
      <c r="AI76">
        <v>0</v>
      </c>
      <c r="AJ76">
        <v>0</v>
      </c>
      <c r="AK76">
        <v>53.805599999999998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51.533999999999999</v>
      </c>
      <c r="AR76">
        <v>35.328000000000003</v>
      </c>
      <c r="AS76">
        <v>29.5944</v>
      </c>
      <c r="AT76">
        <v>14.999987000000001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2658.7496349999997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303.10809999999998</v>
      </c>
      <c r="L77">
        <v>653.15009999999995</v>
      </c>
      <c r="M77">
        <v>92</v>
      </c>
      <c r="N77">
        <v>118.125</v>
      </c>
      <c r="O77">
        <v>123.66562500000001</v>
      </c>
      <c r="P77">
        <v>139.31</v>
      </c>
      <c r="Q77">
        <v>10.1389</v>
      </c>
      <c r="R77">
        <v>42.390099999999997</v>
      </c>
      <c r="S77">
        <v>0</v>
      </c>
      <c r="T77">
        <v>0</v>
      </c>
      <c r="U77">
        <v>385.875</v>
      </c>
      <c r="V77">
        <v>16.860399999999998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43.574399999999997</v>
      </c>
      <c r="AH77">
        <v>93.563599999999994</v>
      </c>
      <c r="AI77">
        <v>0</v>
      </c>
      <c r="AJ77">
        <v>0</v>
      </c>
      <c r="AK77">
        <v>53.805599999999998</v>
      </c>
      <c r="AL77">
        <v>55.776000000000003</v>
      </c>
      <c r="AM77">
        <v>15.804048</v>
      </c>
      <c r="AN77">
        <v>0.66954999999999998</v>
      </c>
      <c r="AO77">
        <v>0</v>
      </c>
      <c r="AP77">
        <v>0</v>
      </c>
      <c r="AQ77">
        <v>51.533999999999999</v>
      </c>
      <c r="AR77">
        <v>35.328000000000003</v>
      </c>
      <c r="AS77">
        <v>31.897382</v>
      </c>
      <c r="AT77">
        <v>14.999987000000001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2691.282717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339.75</v>
      </c>
      <c r="L78">
        <v>653.15009999999995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42.390099999999997</v>
      </c>
      <c r="S78">
        <v>0</v>
      </c>
      <c r="T78">
        <v>0</v>
      </c>
      <c r="U78">
        <v>385.875</v>
      </c>
      <c r="V78">
        <v>16.860399999999998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43.574399999999997</v>
      </c>
      <c r="AH78">
        <v>93.563599999999994</v>
      </c>
      <c r="AI78">
        <v>0</v>
      </c>
      <c r="AJ78">
        <v>0</v>
      </c>
      <c r="AK78">
        <v>53.805599999999998</v>
      </c>
      <c r="AL78">
        <v>25.564</v>
      </c>
      <c r="AM78">
        <v>15.804048</v>
      </c>
      <c r="AN78">
        <v>0.66954999999999998</v>
      </c>
      <c r="AO78">
        <v>0</v>
      </c>
      <c r="AP78">
        <v>0</v>
      </c>
      <c r="AQ78">
        <v>51.533999999999999</v>
      </c>
      <c r="AR78">
        <v>35.328000000000003</v>
      </c>
      <c r="AS78">
        <v>31.897382</v>
      </c>
      <c r="AT78">
        <v>14.999987000000001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2698.4837170000001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339.75030199999998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42.390099999999997</v>
      </c>
      <c r="S79">
        <v>0</v>
      </c>
      <c r="T79">
        <v>0</v>
      </c>
      <c r="U79">
        <v>385.875</v>
      </c>
      <c r="V79">
        <v>16.860399999999998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43.574399999999997</v>
      </c>
      <c r="AH79">
        <v>93.563599999999994</v>
      </c>
      <c r="AI79">
        <v>0</v>
      </c>
      <c r="AJ79">
        <v>0</v>
      </c>
      <c r="AK79">
        <v>53.805599999999998</v>
      </c>
      <c r="AL79">
        <v>25.564</v>
      </c>
      <c r="AM79">
        <v>15.804048</v>
      </c>
      <c r="AN79">
        <v>0.66954999999999998</v>
      </c>
      <c r="AO79">
        <v>0</v>
      </c>
      <c r="AP79">
        <v>0</v>
      </c>
      <c r="AQ79">
        <v>51.533999999999999</v>
      </c>
      <c r="AR79">
        <v>35.328000000000003</v>
      </c>
      <c r="AS79">
        <v>31.897382</v>
      </c>
      <c r="AT79">
        <v>14.999987000000001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2689.3081110000003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339.75030199999998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42.390099999999997</v>
      </c>
      <c r="S80">
        <v>0</v>
      </c>
      <c r="T80">
        <v>0</v>
      </c>
      <c r="U80">
        <v>385.875</v>
      </c>
      <c r="V80">
        <v>16.860399999999998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16.478852</v>
      </c>
      <c r="AF80">
        <v>16.860600000000002</v>
      </c>
      <c r="AG80">
        <v>43.574399999999997</v>
      </c>
      <c r="AH80">
        <v>75.760000000000005</v>
      </c>
      <c r="AI80">
        <v>0</v>
      </c>
      <c r="AJ80">
        <v>0</v>
      </c>
      <c r="AK80">
        <v>53.805599999999998</v>
      </c>
      <c r="AL80">
        <v>12.782</v>
      </c>
      <c r="AM80">
        <v>15.804048</v>
      </c>
      <c r="AN80">
        <v>0.66954999999999998</v>
      </c>
      <c r="AO80">
        <v>0</v>
      </c>
      <c r="AP80">
        <v>0</v>
      </c>
      <c r="AQ80">
        <v>51.533999999999999</v>
      </c>
      <c r="AR80">
        <v>35.328000000000003</v>
      </c>
      <c r="AS80">
        <v>31.897382</v>
      </c>
      <c r="AT80">
        <v>14.999987000000001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2591.2308910000006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339.75030199999998</v>
      </c>
      <c r="L81">
        <v>653.15250000000003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42.390099999999997</v>
      </c>
      <c r="S81">
        <v>0</v>
      </c>
      <c r="T81">
        <v>0</v>
      </c>
      <c r="U81">
        <v>385.875</v>
      </c>
      <c r="V81">
        <v>16.860399999999998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0</v>
      </c>
      <c r="AE81">
        <v>16.478852</v>
      </c>
      <c r="AF81">
        <v>8.3810000000000002</v>
      </c>
      <c r="AG81">
        <v>43.574399999999997</v>
      </c>
      <c r="AH81">
        <v>56.82</v>
      </c>
      <c r="AI81">
        <v>0</v>
      </c>
      <c r="AJ81">
        <v>0</v>
      </c>
      <c r="AK81">
        <v>53.805599999999998</v>
      </c>
      <c r="AL81">
        <v>12.782</v>
      </c>
      <c r="AM81">
        <v>15.804048</v>
      </c>
      <c r="AN81">
        <v>0.66954999999999998</v>
      </c>
      <c r="AO81">
        <v>0</v>
      </c>
      <c r="AP81">
        <v>0</v>
      </c>
      <c r="AQ81">
        <v>37.799999999999997</v>
      </c>
      <c r="AR81">
        <v>35.328000000000003</v>
      </c>
      <c r="AS81">
        <v>31.897382</v>
      </c>
      <c r="AT81">
        <v>14.999987000000001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2542.1512910000006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339.75030199999998</v>
      </c>
      <c r="L82">
        <v>653.15250000000003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42.390099999999997</v>
      </c>
      <c r="S82">
        <v>0</v>
      </c>
      <c r="T82">
        <v>0</v>
      </c>
      <c r="U82">
        <v>385.875</v>
      </c>
      <c r="V82">
        <v>16.860399999999998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13.0634</v>
      </c>
      <c r="AC82">
        <v>0</v>
      </c>
      <c r="AD82">
        <v>0</v>
      </c>
      <c r="AE82">
        <v>16.478852</v>
      </c>
      <c r="AF82">
        <v>0</v>
      </c>
      <c r="AG82">
        <v>43.574399999999997</v>
      </c>
      <c r="AH82">
        <v>56.82</v>
      </c>
      <c r="AI82">
        <v>0</v>
      </c>
      <c r="AJ82">
        <v>0</v>
      </c>
      <c r="AK82">
        <v>53.805599999999998</v>
      </c>
      <c r="AL82">
        <v>12.782</v>
      </c>
      <c r="AM82">
        <v>15.804048</v>
      </c>
      <c r="AN82">
        <v>0.66954999999999998</v>
      </c>
      <c r="AO82">
        <v>0</v>
      </c>
      <c r="AP82">
        <v>0</v>
      </c>
      <c r="AQ82">
        <v>37.799999999999997</v>
      </c>
      <c r="AR82">
        <v>35.328000000000003</v>
      </c>
      <c r="AS82">
        <v>31.897382</v>
      </c>
      <c r="AT82">
        <v>14.999987000000001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2483.596371000001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339.75030199999998</v>
      </c>
      <c r="L83">
        <v>652.91999999999996</v>
      </c>
      <c r="M83">
        <v>92</v>
      </c>
      <c r="N83">
        <v>118.125</v>
      </c>
      <c r="O83">
        <v>123.66562500000001</v>
      </c>
      <c r="P83">
        <v>139.31</v>
      </c>
      <c r="Q83">
        <v>10.91</v>
      </c>
      <c r="R83">
        <v>42.390099999999997</v>
      </c>
      <c r="S83">
        <v>0</v>
      </c>
      <c r="T83">
        <v>0</v>
      </c>
      <c r="U83">
        <v>385.875</v>
      </c>
      <c r="V83">
        <v>16.860399999999998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37.880000000000003</v>
      </c>
      <c r="AI83">
        <v>0</v>
      </c>
      <c r="AJ83">
        <v>0</v>
      </c>
      <c r="AK83">
        <v>53.805599999999998</v>
      </c>
      <c r="AL83">
        <v>12.782</v>
      </c>
      <c r="AM83">
        <v>15.804048</v>
      </c>
      <c r="AN83">
        <v>0.66954999999999998</v>
      </c>
      <c r="AO83">
        <v>0</v>
      </c>
      <c r="AP83">
        <v>0</v>
      </c>
      <c r="AQ83">
        <v>25.83</v>
      </c>
      <c r="AR83">
        <v>35.328000000000003</v>
      </c>
      <c r="AS83">
        <v>23.541</v>
      </c>
      <c r="AT83">
        <v>14.999987000000001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2431.0340890000007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323.10809999999998</v>
      </c>
      <c r="L84">
        <v>624.42499999999995</v>
      </c>
      <c r="M84">
        <v>92</v>
      </c>
      <c r="N84">
        <v>118.125</v>
      </c>
      <c r="O84">
        <v>123.66562500000001</v>
      </c>
      <c r="P84">
        <v>139.31</v>
      </c>
      <c r="Q84">
        <v>10.91</v>
      </c>
      <c r="R84">
        <v>42.390099999999997</v>
      </c>
      <c r="S84">
        <v>0</v>
      </c>
      <c r="T84">
        <v>0</v>
      </c>
      <c r="U84">
        <v>385.875</v>
      </c>
      <c r="V84">
        <v>16.860399999999998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37.880000000000003</v>
      </c>
      <c r="AI84">
        <v>0</v>
      </c>
      <c r="AJ84">
        <v>0</v>
      </c>
      <c r="AK84">
        <v>53.805599999999998</v>
      </c>
      <c r="AL84">
        <v>12.782</v>
      </c>
      <c r="AM84">
        <v>15.804048</v>
      </c>
      <c r="AN84">
        <v>0.66954999999999998</v>
      </c>
      <c r="AO84">
        <v>0</v>
      </c>
      <c r="AP84">
        <v>0</v>
      </c>
      <c r="AQ84">
        <v>25.83</v>
      </c>
      <c r="AR84">
        <v>35.328000000000003</v>
      </c>
      <c r="AS84">
        <v>23.541</v>
      </c>
      <c r="AT84">
        <v>14.999987000000001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2371.8475270000004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323.10809999999998</v>
      </c>
      <c r="L85">
        <v>604.42499999999995</v>
      </c>
      <c r="M85">
        <v>92</v>
      </c>
      <c r="N85">
        <v>118.125</v>
      </c>
      <c r="O85">
        <v>123.66562500000001</v>
      </c>
      <c r="P85">
        <v>139.31</v>
      </c>
      <c r="Q85">
        <v>10.91</v>
      </c>
      <c r="R85">
        <v>42.390099999999997</v>
      </c>
      <c r="S85">
        <v>0</v>
      </c>
      <c r="T85">
        <v>0</v>
      </c>
      <c r="U85">
        <v>385.875</v>
      </c>
      <c r="V85">
        <v>16.860399999999998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18.940000000000001</v>
      </c>
      <c r="AI85">
        <v>0</v>
      </c>
      <c r="AJ85">
        <v>0</v>
      </c>
      <c r="AK85">
        <v>53.805599999999998</v>
      </c>
      <c r="AL85">
        <v>12.782</v>
      </c>
      <c r="AM85">
        <v>15.804048</v>
      </c>
      <c r="AN85">
        <v>0.66954999999999998</v>
      </c>
      <c r="AO85">
        <v>0</v>
      </c>
      <c r="AP85">
        <v>0</v>
      </c>
      <c r="AQ85">
        <v>25.83</v>
      </c>
      <c r="AR85">
        <v>35.328000000000003</v>
      </c>
      <c r="AS85">
        <v>23.541</v>
      </c>
      <c r="AT85">
        <v>14.999987000000001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2332.9075270000003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323.10809999999998</v>
      </c>
      <c r="L86">
        <v>652.91999999999996</v>
      </c>
      <c r="M86">
        <v>92</v>
      </c>
      <c r="N86">
        <v>118.125</v>
      </c>
      <c r="O86">
        <v>123.66562500000001</v>
      </c>
      <c r="P86">
        <v>139.31</v>
      </c>
      <c r="Q86">
        <v>10.91</v>
      </c>
      <c r="R86">
        <v>42.390099999999997</v>
      </c>
      <c r="S86">
        <v>0</v>
      </c>
      <c r="T86">
        <v>0</v>
      </c>
      <c r="U86">
        <v>385.875</v>
      </c>
      <c r="V86">
        <v>16.860399999999998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53.805599999999998</v>
      </c>
      <c r="AL86">
        <v>12.782</v>
      </c>
      <c r="AM86">
        <v>15.804048</v>
      </c>
      <c r="AN86">
        <v>0.66954999999999998</v>
      </c>
      <c r="AO86">
        <v>0</v>
      </c>
      <c r="AP86">
        <v>0</v>
      </c>
      <c r="AQ86">
        <v>25.83</v>
      </c>
      <c r="AR86">
        <v>35.328000000000003</v>
      </c>
      <c r="AS86">
        <v>23.541</v>
      </c>
      <c r="AT86">
        <v>14.999987000000001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2362.4625270000006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303.10809999999998</v>
      </c>
      <c r="L87">
        <v>652.91999999999996</v>
      </c>
      <c r="M87">
        <v>92</v>
      </c>
      <c r="N87">
        <v>118.125</v>
      </c>
      <c r="O87">
        <v>123.66562500000001</v>
      </c>
      <c r="P87">
        <v>139.31</v>
      </c>
      <c r="Q87">
        <v>10.91</v>
      </c>
      <c r="R87">
        <v>42.390099999999997</v>
      </c>
      <c r="S87">
        <v>0</v>
      </c>
      <c r="T87">
        <v>0</v>
      </c>
      <c r="U87">
        <v>385.875</v>
      </c>
      <c r="V87">
        <v>16.860399999999998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53.805599999999998</v>
      </c>
      <c r="AL87">
        <v>12.782</v>
      </c>
      <c r="AM87">
        <v>15.804048</v>
      </c>
      <c r="AN87">
        <v>0.66954999999999998</v>
      </c>
      <c r="AO87">
        <v>0</v>
      </c>
      <c r="AP87">
        <v>0</v>
      </c>
      <c r="AQ87">
        <v>25.2</v>
      </c>
      <c r="AR87">
        <v>35.328000000000003</v>
      </c>
      <c r="AS87">
        <v>29.5944</v>
      </c>
      <c r="AT87">
        <v>14.999987000000001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2333.8365670000003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303.10809999999998</v>
      </c>
      <c r="L88">
        <v>652.91999999999996</v>
      </c>
      <c r="M88">
        <v>92</v>
      </c>
      <c r="N88">
        <v>118.125</v>
      </c>
      <c r="O88">
        <v>123.66562500000001</v>
      </c>
      <c r="P88">
        <v>139.31</v>
      </c>
      <c r="Q88">
        <v>10.91</v>
      </c>
      <c r="R88">
        <v>42.390099999999997</v>
      </c>
      <c r="S88">
        <v>0</v>
      </c>
      <c r="T88">
        <v>0</v>
      </c>
      <c r="U88">
        <v>385.875</v>
      </c>
      <c r="V88">
        <v>16.860399999999998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53.805599999999998</v>
      </c>
      <c r="AL88">
        <v>12.782</v>
      </c>
      <c r="AM88">
        <v>15.804048</v>
      </c>
      <c r="AN88">
        <v>0.66954999999999998</v>
      </c>
      <c r="AO88">
        <v>0</v>
      </c>
      <c r="AP88">
        <v>0</v>
      </c>
      <c r="AQ88">
        <v>12.914999999999999</v>
      </c>
      <c r="AR88">
        <v>35.328000000000003</v>
      </c>
      <c r="AS88">
        <v>29.5944</v>
      </c>
      <c r="AT88">
        <v>14.999987000000001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2321.5515670000004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303.10809999999998</v>
      </c>
      <c r="L89">
        <v>519.96818299999995</v>
      </c>
      <c r="M89">
        <v>92</v>
      </c>
      <c r="N89">
        <v>118.125</v>
      </c>
      <c r="O89">
        <v>123.66562500000001</v>
      </c>
      <c r="P89">
        <v>139.31</v>
      </c>
      <c r="Q89">
        <v>10.91</v>
      </c>
      <c r="R89">
        <v>42.390099999999997</v>
      </c>
      <c r="S89">
        <v>0</v>
      </c>
      <c r="T89">
        <v>0</v>
      </c>
      <c r="U89">
        <v>385.875</v>
      </c>
      <c r="V89">
        <v>16.860399999999998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53.805599999999998</v>
      </c>
      <c r="AL89">
        <v>12.782</v>
      </c>
      <c r="AM89">
        <v>15.804048</v>
      </c>
      <c r="AN89">
        <v>0.66954999999999998</v>
      </c>
      <c r="AO89">
        <v>0</v>
      </c>
      <c r="AP89">
        <v>0</v>
      </c>
      <c r="AQ89">
        <v>12.914999999999999</v>
      </c>
      <c r="AR89">
        <v>35.328000000000003</v>
      </c>
      <c r="AS89">
        <v>29.5944</v>
      </c>
      <c r="AT89">
        <v>14.999987000000001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2188.5997500000003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303.10809999999998</v>
      </c>
      <c r="L90">
        <v>474.42500000000001</v>
      </c>
      <c r="M90">
        <v>92</v>
      </c>
      <c r="N90">
        <v>118.125</v>
      </c>
      <c r="O90">
        <v>123.66562500000001</v>
      </c>
      <c r="P90">
        <v>139.31</v>
      </c>
      <c r="Q90">
        <v>10.91</v>
      </c>
      <c r="R90">
        <v>42.390099999999997</v>
      </c>
      <c r="S90">
        <v>0</v>
      </c>
      <c r="T90">
        <v>0</v>
      </c>
      <c r="U90">
        <v>385.875</v>
      </c>
      <c r="V90">
        <v>16.860399999999998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53.805599999999998</v>
      </c>
      <c r="AL90">
        <v>12.782</v>
      </c>
      <c r="AM90">
        <v>15.804048</v>
      </c>
      <c r="AN90">
        <v>0.66954999999999998</v>
      </c>
      <c r="AO90">
        <v>0</v>
      </c>
      <c r="AP90">
        <v>0</v>
      </c>
      <c r="AQ90">
        <v>12.914999999999999</v>
      </c>
      <c r="AR90">
        <v>35.328000000000003</v>
      </c>
      <c r="AS90">
        <v>29.5944</v>
      </c>
      <c r="AT90">
        <v>14.999987000000001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2143.0565670000001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303.10809999999998</v>
      </c>
      <c r="L91">
        <v>474.42500000000001</v>
      </c>
      <c r="M91">
        <v>92</v>
      </c>
      <c r="N91">
        <v>118.125</v>
      </c>
      <c r="O91">
        <v>123.66562500000001</v>
      </c>
      <c r="P91">
        <v>139.31</v>
      </c>
      <c r="Q91">
        <v>10.91</v>
      </c>
      <c r="R91">
        <v>42.390099999999997</v>
      </c>
      <c r="S91">
        <v>0</v>
      </c>
      <c r="T91">
        <v>0</v>
      </c>
      <c r="U91">
        <v>385.875</v>
      </c>
      <c r="V91">
        <v>16.860399999999998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53.805599999999998</v>
      </c>
      <c r="AL91">
        <v>12.782</v>
      </c>
      <c r="AM91">
        <v>15.804048</v>
      </c>
      <c r="AN91">
        <v>0.66954999999999998</v>
      </c>
      <c r="AO91">
        <v>0</v>
      </c>
      <c r="AP91">
        <v>0</v>
      </c>
      <c r="AQ91">
        <v>0</v>
      </c>
      <c r="AR91">
        <v>35.328000000000003</v>
      </c>
      <c r="AS91">
        <v>32.553840000000001</v>
      </c>
      <c r="AT91">
        <v>14.999987000000001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2116.622155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303.10809999999998</v>
      </c>
      <c r="L92">
        <v>474.42500000000001</v>
      </c>
      <c r="M92">
        <v>92</v>
      </c>
      <c r="N92">
        <v>118.125</v>
      </c>
      <c r="O92">
        <v>123.66562500000001</v>
      </c>
      <c r="P92">
        <v>139.31</v>
      </c>
      <c r="Q92">
        <v>10.91</v>
      </c>
      <c r="R92">
        <v>42.390099999999997</v>
      </c>
      <c r="S92">
        <v>0</v>
      </c>
      <c r="T92">
        <v>0</v>
      </c>
      <c r="U92">
        <v>385.875</v>
      </c>
      <c r="V92">
        <v>16.860399999999998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53.805599999999998</v>
      </c>
      <c r="AL92">
        <v>12.782</v>
      </c>
      <c r="AM92">
        <v>15.804048</v>
      </c>
      <c r="AN92">
        <v>0.66954999999999998</v>
      </c>
      <c r="AO92">
        <v>0</v>
      </c>
      <c r="AP92">
        <v>0</v>
      </c>
      <c r="AQ92">
        <v>0</v>
      </c>
      <c r="AR92">
        <v>35.328000000000003</v>
      </c>
      <c r="AS92">
        <v>32.553840000000001</v>
      </c>
      <c r="AT92">
        <v>14.999987000000001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2116.622155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299.65460000000002</v>
      </c>
      <c r="L93">
        <v>474.42500000000001</v>
      </c>
      <c r="M93">
        <v>92</v>
      </c>
      <c r="N93">
        <v>118.125</v>
      </c>
      <c r="O93">
        <v>123.66562500000001</v>
      </c>
      <c r="P93">
        <v>139.31</v>
      </c>
      <c r="Q93">
        <v>10.91</v>
      </c>
      <c r="R93">
        <v>42.390099999999997</v>
      </c>
      <c r="S93">
        <v>0</v>
      </c>
      <c r="T93">
        <v>0</v>
      </c>
      <c r="U93">
        <v>385.875</v>
      </c>
      <c r="V93">
        <v>16.860399999999998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53.805599999999998</v>
      </c>
      <c r="AL93">
        <v>12.782</v>
      </c>
      <c r="AM93">
        <v>15.804048</v>
      </c>
      <c r="AN93">
        <v>0.66954999999999998</v>
      </c>
      <c r="AO93">
        <v>0</v>
      </c>
      <c r="AP93">
        <v>0.64049999999999996</v>
      </c>
      <c r="AQ93">
        <v>0</v>
      </c>
      <c r="AR93">
        <v>35.328000000000003</v>
      </c>
      <c r="AS93">
        <v>32.553840000000001</v>
      </c>
      <c r="AT93">
        <v>14.999987000000001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2113.8091550000004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299.65460000000002</v>
      </c>
      <c r="L94">
        <v>392.42500000000001</v>
      </c>
      <c r="M94">
        <v>92</v>
      </c>
      <c r="N94">
        <v>118.125</v>
      </c>
      <c r="O94">
        <v>123.66562500000001</v>
      </c>
      <c r="P94">
        <v>139.31</v>
      </c>
      <c r="Q94">
        <v>10.1389</v>
      </c>
      <c r="R94">
        <v>42.390099999999997</v>
      </c>
      <c r="S94">
        <v>0</v>
      </c>
      <c r="T94">
        <v>0</v>
      </c>
      <c r="U94">
        <v>385.875</v>
      </c>
      <c r="V94">
        <v>16.860399999999998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53.805599999999998</v>
      </c>
      <c r="AL94">
        <v>12.782</v>
      </c>
      <c r="AM94">
        <v>15.804048</v>
      </c>
      <c r="AN94">
        <v>0.66954999999999998</v>
      </c>
      <c r="AO94">
        <v>0</v>
      </c>
      <c r="AP94">
        <v>0.64049999999999996</v>
      </c>
      <c r="AQ94">
        <v>0</v>
      </c>
      <c r="AR94">
        <v>35.328000000000003</v>
      </c>
      <c r="AS94">
        <v>32.553840000000001</v>
      </c>
      <c r="AT94">
        <v>14.999987000000001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2031.0380549999998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299.65460000000002</v>
      </c>
      <c r="L95">
        <v>392.42500000000001</v>
      </c>
      <c r="M95">
        <v>92</v>
      </c>
      <c r="N95">
        <v>118.125</v>
      </c>
      <c r="O95">
        <v>123.66562500000001</v>
      </c>
      <c r="P95">
        <v>139.31</v>
      </c>
      <c r="Q95">
        <v>10.1389</v>
      </c>
      <c r="R95">
        <v>42.390099999999997</v>
      </c>
      <c r="S95">
        <v>0</v>
      </c>
      <c r="T95">
        <v>0</v>
      </c>
      <c r="U95">
        <v>385.875</v>
      </c>
      <c r="V95">
        <v>16.860399999999998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43.574399999999997</v>
      </c>
      <c r="AH95">
        <v>0</v>
      </c>
      <c r="AI95">
        <v>0</v>
      </c>
      <c r="AJ95">
        <v>0</v>
      </c>
      <c r="AK95">
        <v>53.805599999999998</v>
      </c>
      <c r="AL95">
        <v>12.782</v>
      </c>
      <c r="AM95">
        <v>15.804048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32.553840000000001</v>
      </c>
      <c r="AT95">
        <v>14.999987000000001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2031.0380549999998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299.65460000000002</v>
      </c>
      <c r="L96">
        <v>392.42500000000001</v>
      </c>
      <c r="M96">
        <v>92</v>
      </c>
      <c r="N96">
        <v>118.125</v>
      </c>
      <c r="O96">
        <v>123.66562500000001</v>
      </c>
      <c r="P96">
        <v>139.31</v>
      </c>
      <c r="Q96">
        <v>10.1389</v>
      </c>
      <c r="R96">
        <v>42.390099999999997</v>
      </c>
      <c r="S96">
        <v>0</v>
      </c>
      <c r="T96">
        <v>0</v>
      </c>
      <c r="U96">
        <v>385.875</v>
      </c>
      <c r="V96">
        <v>16.860399999999998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43.574399999999997</v>
      </c>
      <c r="AH96">
        <v>0</v>
      </c>
      <c r="AI96">
        <v>0</v>
      </c>
      <c r="AJ96">
        <v>0</v>
      </c>
      <c r="AK96">
        <v>53.805599999999998</v>
      </c>
      <c r="AL96">
        <v>12.782</v>
      </c>
      <c r="AM96">
        <v>15.804048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32.553840000000001</v>
      </c>
      <c r="AT96">
        <v>14.999987000000001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2031.0380549999998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260.01995099999999</v>
      </c>
      <c r="L97">
        <v>392.42500000000001</v>
      </c>
      <c r="M97">
        <v>92</v>
      </c>
      <c r="N97">
        <v>118.125</v>
      </c>
      <c r="O97">
        <v>123.66562500000001</v>
      </c>
      <c r="P97">
        <v>139.31</v>
      </c>
      <c r="Q97">
        <v>10.1389</v>
      </c>
      <c r="R97">
        <v>42.390099999999997</v>
      </c>
      <c r="S97">
        <v>0</v>
      </c>
      <c r="T97">
        <v>0</v>
      </c>
      <c r="U97">
        <v>385.875</v>
      </c>
      <c r="V97">
        <v>16.860399999999998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43.574399999999997</v>
      </c>
      <c r="AH97">
        <v>0</v>
      </c>
      <c r="AI97">
        <v>0</v>
      </c>
      <c r="AJ97">
        <v>0</v>
      </c>
      <c r="AK97">
        <v>53.805599999999998</v>
      </c>
      <c r="AL97">
        <v>12.782</v>
      </c>
      <c r="AM97">
        <v>15.804048</v>
      </c>
      <c r="AN97">
        <v>0.66954999999999998</v>
      </c>
      <c r="AO97">
        <v>0</v>
      </c>
      <c r="AP97">
        <v>0.38429999999999997</v>
      </c>
      <c r="AQ97">
        <v>0</v>
      </c>
      <c r="AR97">
        <v>35.328000000000003</v>
      </c>
      <c r="AS97">
        <v>32.553840000000001</v>
      </c>
      <c r="AT97">
        <v>14.999987000000001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1997.6680059999997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191.65459999999999</v>
      </c>
      <c r="L98">
        <v>392.42500000000001</v>
      </c>
      <c r="M98">
        <v>92</v>
      </c>
      <c r="N98">
        <v>118.125</v>
      </c>
      <c r="O98">
        <v>123.66562500000001</v>
      </c>
      <c r="P98">
        <v>139.31</v>
      </c>
      <c r="Q98">
        <v>10.1389</v>
      </c>
      <c r="R98">
        <v>42.390099999999997</v>
      </c>
      <c r="S98">
        <v>0</v>
      </c>
      <c r="T98">
        <v>0</v>
      </c>
      <c r="U98">
        <v>385.875</v>
      </c>
      <c r="V98">
        <v>16.860399999999998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43.574399999999997</v>
      </c>
      <c r="AH98">
        <v>0</v>
      </c>
      <c r="AI98">
        <v>0</v>
      </c>
      <c r="AJ98">
        <v>0</v>
      </c>
      <c r="AK98">
        <v>53.805599999999998</v>
      </c>
      <c r="AL98">
        <v>12.782</v>
      </c>
      <c r="AM98">
        <v>15.804048</v>
      </c>
      <c r="AN98">
        <v>0.66954999999999998</v>
      </c>
      <c r="AO98">
        <v>0</v>
      </c>
      <c r="AP98">
        <v>0.38429999999999997</v>
      </c>
      <c r="AQ98">
        <v>0</v>
      </c>
      <c r="AR98">
        <v>35.328000000000003</v>
      </c>
      <c r="AS98">
        <v>32.553840000000001</v>
      </c>
      <c r="AT98">
        <v>14.999987000000001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1929.3026549999997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8.8957979455000125</v>
      </c>
      <c r="L99">
        <f t="shared" si="2"/>
        <v>11.698547504000002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0.21984869850000002</v>
      </c>
      <c r="R99">
        <f t="shared" si="2"/>
        <v>0.83301252075000032</v>
      </c>
      <c r="S99">
        <f t="shared" si="2"/>
        <v>0</v>
      </c>
      <c r="T99">
        <f t="shared" si="2"/>
        <v>0</v>
      </c>
      <c r="U99">
        <f t="shared" si="2"/>
        <v>9.2530937499999997</v>
      </c>
      <c r="V99">
        <f t="shared" si="2"/>
        <v>0.38822677900000024</v>
      </c>
      <c r="W99">
        <f t="shared" si="2"/>
        <v>1.019382224250001</v>
      </c>
      <c r="X99">
        <f t="shared" si="2"/>
        <v>3.3221456645000003</v>
      </c>
      <c r="Y99">
        <f t="shared" si="2"/>
        <v>0</v>
      </c>
      <c r="Z99">
        <f t="shared" si="2"/>
        <v>0.22496760000000024</v>
      </c>
      <c r="AA99">
        <f t="shared" si="2"/>
        <v>0.27649052000000002</v>
      </c>
      <c r="AB99">
        <f t="shared" si="2"/>
        <v>0.21811212500000005</v>
      </c>
      <c r="AC99">
        <f t="shared" si="2"/>
        <v>0.133165486</v>
      </c>
      <c r="AD99">
        <f t="shared" si="2"/>
        <v>8.5863678999999984E-2</v>
      </c>
      <c r="AE99">
        <f t="shared" si="2"/>
        <v>0.35429531799999947</v>
      </c>
      <c r="AF99">
        <f t="shared" si="2"/>
        <v>0.2380203999999998</v>
      </c>
      <c r="AG99">
        <f t="shared" si="2"/>
        <v>1.0457855999999994</v>
      </c>
      <c r="AH99">
        <f t="shared" si="2"/>
        <v>0.65248300000000026</v>
      </c>
      <c r="AI99">
        <f t="shared" si="2"/>
        <v>0</v>
      </c>
      <c r="AJ99">
        <f t="shared" si="2"/>
        <v>0</v>
      </c>
      <c r="AK99">
        <f t="shared" si="2"/>
        <v>1.2913343999999995</v>
      </c>
      <c r="AL99">
        <f t="shared" si="2"/>
        <v>0.5801285000000006</v>
      </c>
      <c r="AM99">
        <f t="shared" si="2"/>
        <v>9.8775300000000024E-2</v>
      </c>
      <c r="AN99">
        <f t="shared" si="2"/>
        <v>1.6069200000000013E-2</v>
      </c>
      <c r="AO99">
        <f t="shared" si="2"/>
        <v>0</v>
      </c>
      <c r="AP99">
        <f t="shared" si="2"/>
        <v>2.004765E-2</v>
      </c>
      <c r="AQ99">
        <f t="shared" si="2"/>
        <v>0.40320000000000006</v>
      </c>
      <c r="AR99">
        <f t="shared" si="2"/>
        <v>0.86719199999999952</v>
      </c>
      <c r="AS99">
        <f t="shared" si="2"/>
        <v>0.71269771800000059</v>
      </c>
      <c r="AT99">
        <f t="shared" si="2"/>
        <v>0.35977019974999963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54.562868782249993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360.97500000000002</v>
      </c>
      <c r="L3">
        <v>345.80442399999998</v>
      </c>
      <c r="M3">
        <v>88.559200000000004</v>
      </c>
      <c r="N3">
        <v>113.707125</v>
      </c>
      <c r="O3">
        <v>119.040531</v>
      </c>
      <c r="P3">
        <v>134.099806</v>
      </c>
      <c r="Q3">
        <v>8.0350149999999996</v>
      </c>
      <c r="R3">
        <v>26.921130000000002</v>
      </c>
      <c r="S3">
        <v>0</v>
      </c>
      <c r="T3">
        <v>0</v>
      </c>
      <c r="U3">
        <v>369.27742499999999</v>
      </c>
      <c r="V3">
        <v>15.426724</v>
      </c>
      <c r="W3">
        <v>44.663753999999997</v>
      </c>
      <c r="X3">
        <v>141.753342</v>
      </c>
      <c r="Y3">
        <v>0</v>
      </c>
      <c r="Z3">
        <v>6.2769219999999999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8.0675509999999999</v>
      </c>
      <c r="AG3">
        <v>41.944716999999997</v>
      </c>
      <c r="AH3">
        <v>0</v>
      </c>
      <c r="AI3">
        <v>0</v>
      </c>
      <c r="AJ3">
        <v>0</v>
      </c>
      <c r="AK3">
        <v>51.793270999999997</v>
      </c>
      <c r="AL3">
        <v>24.607906</v>
      </c>
      <c r="AM3">
        <v>0</v>
      </c>
      <c r="AN3">
        <v>0.644509</v>
      </c>
      <c r="AO3">
        <v>0</v>
      </c>
      <c r="AP3">
        <v>6.1654530000000003</v>
      </c>
      <c r="AQ3">
        <v>0</v>
      </c>
      <c r="AR3">
        <v>40.382995000000001</v>
      </c>
      <c r="AS3">
        <v>28.487569000000001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1991.0733559999999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360.97500000000002</v>
      </c>
      <c r="L4">
        <v>345.80442399999998</v>
      </c>
      <c r="M4">
        <v>88.559200000000004</v>
      </c>
      <c r="N4">
        <v>113.707125</v>
      </c>
      <c r="O4">
        <v>119.040531</v>
      </c>
      <c r="P4">
        <v>134.099806</v>
      </c>
      <c r="Q4">
        <v>8.0350149999999996</v>
      </c>
      <c r="R4">
        <v>26.921130000000002</v>
      </c>
      <c r="S4">
        <v>0</v>
      </c>
      <c r="T4">
        <v>0</v>
      </c>
      <c r="U4">
        <v>369.27742499999999</v>
      </c>
      <c r="V4">
        <v>15.426724</v>
      </c>
      <c r="W4">
        <v>44.663753999999997</v>
      </c>
      <c r="X4">
        <v>141.753342</v>
      </c>
      <c r="Y4">
        <v>0</v>
      </c>
      <c r="Z4">
        <v>6.2769219999999999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8.0675509999999999</v>
      </c>
      <c r="AG4">
        <v>41.944716999999997</v>
      </c>
      <c r="AH4">
        <v>0</v>
      </c>
      <c r="AI4">
        <v>0</v>
      </c>
      <c r="AJ4">
        <v>0</v>
      </c>
      <c r="AK4">
        <v>51.793270999999997</v>
      </c>
      <c r="AL4">
        <v>24.607906</v>
      </c>
      <c r="AM4">
        <v>0</v>
      </c>
      <c r="AN4">
        <v>0.644509</v>
      </c>
      <c r="AO4">
        <v>0</v>
      </c>
      <c r="AP4">
        <v>6.1654530000000003</v>
      </c>
      <c r="AQ4">
        <v>0</v>
      </c>
      <c r="AR4">
        <v>40.382995000000001</v>
      </c>
      <c r="AS4">
        <v>28.487569000000001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1991.0733559999999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360.97500000000002</v>
      </c>
      <c r="L5">
        <v>345.80442399999998</v>
      </c>
      <c r="M5">
        <v>88.559200000000004</v>
      </c>
      <c r="N5">
        <v>113.707125</v>
      </c>
      <c r="O5">
        <v>119.040531</v>
      </c>
      <c r="P5">
        <v>134.099806</v>
      </c>
      <c r="Q5">
        <v>8.0350149999999996</v>
      </c>
      <c r="R5">
        <v>26.18272</v>
      </c>
      <c r="S5">
        <v>0</v>
      </c>
      <c r="T5">
        <v>0</v>
      </c>
      <c r="U5">
        <v>369.27742499999999</v>
      </c>
      <c r="V5">
        <v>12.600241</v>
      </c>
      <c r="W5">
        <v>34.673910999999997</v>
      </c>
      <c r="X5">
        <v>141.753342</v>
      </c>
      <c r="Y5">
        <v>0</v>
      </c>
      <c r="Z5">
        <v>12.553844</v>
      </c>
      <c r="AA5">
        <v>0</v>
      </c>
      <c r="AB5">
        <v>0</v>
      </c>
      <c r="AC5">
        <v>0</v>
      </c>
      <c r="AD5">
        <v>0</v>
      </c>
      <c r="AE5">
        <v>15.862543000000001</v>
      </c>
      <c r="AF5">
        <v>8.0675509999999999</v>
      </c>
      <c r="AG5">
        <v>41.944716999999997</v>
      </c>
      <c r="AH5">
        <v>0</v>
      </c>
      <c r="AI5">
        <v>0</v>
      </c>
      <c r="AJ5">
        <v>0</v>
      </c>
      <c r="AK5">
        <v>51.793270999999997</v>
      </c>
      <c r="AL5">
        <v>24.607906</v>
      </c>
      <c r="AM5">
        <v>0</v>
      </c>
      <c r="AN5">
        <v>0.644509</v>
      </c>
      <c r="AO5">
        <v>0</v>
      </c>
      <c r="AP5">
        <v>6.1654530000000003</v>
      </c>
      <c r="AQ5">
        <v>0</v>
      </c>
      <c r="AR5">
        <v>34.006732999999997</v>
      </c>
      <c r="AS5">
        <v>28.487569000000001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1993.2818230000003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360.97500000000002</v>
      </c>
      <c r="L6">
        <v>345.80442399999998</v>
      </c>
      <c r="M6">
        <v>88.559200000000004</v>
      </c>
      <c r="N6">
        <v>113.707125</v>
      </c>
      <c r="O6">
        <v>119.040531</v>
      </c>
      <c r="P6">
        <v>134.099806</v>
      </c>
      <c r="Q6">
        <v>8.0350149999999996</v>
      </c>
      <c r="R6">
        <v>26.18272</v>
      </c>
      <c r="S6">
        <v>0</v>
      </c>
      <c r="T6">
        <v>0</v>
      </c>
      <c r="U6">
        <v>369.27742499999999</v>
      </c>
      <c r="V6">
        <v>12.600241</v>
      </c>
      <c r="W6">
        <v>34.673910999999997</v>
      </c>
      <c r="X6">
        <v>141.753342</v>
      </c>
      <c r="Y6">
        <v>0</v>
      </c>
      <c r="Z6">
        <v>12.553844</v>
      </c>
      <c r="AA6">
        <v>0</v>
      </c>
      <c r="AB6">
        <v>0</v>
      </c>
      <c r="AC6">
        <v>0</v>
      </c>
      <c r="AD6">
        <v>0</v>
      </c>
      <c r="AE6">
        <v>15.862543000000001</v>
      </c>
      <c r="AF6">
        <v>8.0675509999999999</v>
      </c>
      <c r="AG6">
        <v>41.944716999999997</v>
      </c>
      <c r="AH6">
        <v>0</v>
      </c>
      <c r="AI6">
        <v>0</v>
      </c>
      <c r="AJ6">
        <v>0</v>
      </c>
      <c r="AK6">
        <v>51.793270999999997</v>
      </c>
      <c r="AL6">
        <v>24.607906</v>
      </c>
      <c r="AM6">
        <v>0</v>
      </c>
      <c r="AN6">
        <v>0.644509</v>
      </c>
      <c r="AO6">
        <v>0</v>
      </c>
      <c r="AP6">
        <v>6.1654530000000003</v>
      </c>
      <c r="AQ6">
        <v>0</v>
      </c>
      <c r="AR6">
        <v>34.006732999999997</v>
      </c>
      <c r="AS6">
        <v>28.487569000000001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1993.2818230000003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360.97500000000002</v>
      </c>
      <c r="L7">
        <v>345.80442399999998</v>
      </c>
      <c r="M7">
        <v>88.559200000000004</v>
      </c>
      <c r="N7">
        <v>113.707125</v>
      </c>
      <c r="O7">
        <v>119.040531</v>
      </c>
      <c r="P7">
        <v>134.099806</v>
      </c>
      <c r="Q7">
        <v>6.7382</v>
      </c>
      <c r="R7">
        <v>22.447831999999998</v>
      </c>
      <c r="S7">
        <v>0</v>
      </c>
      <c r="T7">
        <v>0</v>
      </c>
      <c r="U7">
        <v>369.27742499999999</v>
      </c>
      <c r="V7">
        <v>12.600241</v>
      </c>
      <c r="W7">
        <v>28.536854999999999</v>
      </c>
      <c r="X7">
        <v>93.824718000000004</v>
      </c>
      <c r="Y7">
        <v>0</v>
      </c>
      <c r="Z7">
        <v>12.553844</v>
      </c>
      <c r="AA7">
        <v>0</v>
      </c>
      <c r="AB7">
        <v>0</v>
      </c>
      <c r="AC7">
        <v>0</v>
      </c>
      <c r="AD7">
        <v>0</v>
      </c>
      <c r="AE7">
        <v>15.862543000000001</v>
      </c>
      <c r="AF7">
        <v>8.0675509999999999</v>
      </c>
      <c r="AG7">
        <v>41.944716999999997</v>
      </c>
      <c r="AH7">
        <v>0</v>
      </c>
      <c r="AI7">
        <v>0</v>
      </c>
      <c r="AJ7">
        <v>0</v>
      </c>
      <c r="AK7">
        <v>51.793270999999997</v>
      </c>
      <c r="AL7">
        <v>24.607906</v>
      </c>
      <c r="AM7">
        <v>0</v>
      </c>
      <c r="AN7">
        <v>0.644509</v>
      </c>
      <c r="AO7">
        <v>0</v>
      </c>
      <c r="AP7">
        <v>6.1654530000000003</v>
      </c>
      <c r="AQ7">
        <v>0</v>
      </c>
      <c r="AR7">
        <v>34.006732999999997</v>
      </c>
      <c r="AS7">
        <v>28.487569000000001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1934.1844400000004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360.97500000000002</v>
      </c>
      <c r="L8">
        <v>345.80442399999998</v>
      </c>
      <c r="M8">
        <v>88.559200000000004</v>
      </c>
      <c r="N8">
        <v>113.707125</v>
      </c>
      <c r="O8">
        <v>119.040531</v>
      </c>
      <c r="P8">
        <v>134.099806</v>
      </c>
      <c r="Q8">
        <v>6.7382</v>
      </c>
      <c r="R8">
        <v>22.447831999999998</v>
      </c>
      <c r="S8">
        <v>0</v>
      </c>
      <c r="T8">
        <v>0</v>
      </c>
      <c r="U8">
        <v>369.27742499999999</v>
      </c>
      <c r="V8">
        <v>12.600241</v>
      </c>
      <c r="W8">
        <v>28.536854999999999</v>
      </c>
      <c r="X8">
        <v>93.824718000000004</v>
      </c>
      <c r="Y8">
        <v>0</v>
      </c>
      <c r="Z8">
        <v>12.553844</v>
      </c>
      <c r="AA8">
        <v>0</v>
      </c>
      <c r="AB8">
        <v>0</v>
      </c>
      <c r="AC8">
        <v>0</v>
      </c>
      <c r="AD8">
        <v>0</v>
      </c>
      <c r="AE8">
        <v>15.862543000000001</v>
      </c>
      <c r="AF8">
        <v>8.0675509999999999</v>
      </c>
      <c r="AG8">
        <v>41.944716999999997</v>
      </c>
      <c r="AH8">
        <v>0</v>
      </c>
      <c r="AI8">
        <v>0</v>
      </c>
      <c r="AJ8">
        <v>0</v>
      </c>
      <c r="AK8">
        <v>51.793270999999997</v>
      </c>
      <c r="AL8">
        <v>24.607906</v>
      </c>
      <c r="AM8">
        <v>0</v>
      </c>
      <c r="AN8">
        <v>0.644509</v>
      </c>
      <c r="AO8">
        <v>0</v>
      </c>
      <c r="AP8">
        <v>0</v>
      </c>
      <c r="AQ8">
        <v>0</v>
      </c>
      <c r="AR8">
        <v>34.006732999999997</v>
      </c>
      <c r="AS8">
        <v>28.487569000000001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1928.0189870000004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360.97500000000002</v>
      </c>
      <c r="L9">
        <v>345.80442399999998</v>
      </c>
      <c r="M9">
        <v>88.559200000000004</v>
      </c>
      <c r="N9">
        <v>113.707125</v>
      </c>
      <c r="O9">
        <v>119.040531</v>
      </c>
      <c r="P9">
        <v>134.099806</v>
      </c>
      <c r="Q9">
        <v>6.7382</v>
      </c>
      <c r="R9">
        <v>22.447831999999998</v>
      </c>
      <c r="S9">
        <v>0</v>
      </c>
      <c r="T9">
        <v>0</v>
      </c>
      <c r="U9">
        <v>369.27742499999999</v>
      </c>
      <c r="V9">
        <v>12.600241</v>
      </c>
      <c r="W9">
        <v>28.536854999999999</v>
      </c>
      <c r="X9">
        <v>93.824718000000004</v>
      </c>
      <c r="Y9">
        <v>0</v>
      </c>
      <c r="Z9">
        <v>12.553844</v>
      </c>
      <c r="AA9">
        <v>0</v>
      </c>
      <c r="AB9">
        <v>0</v>
      </c>
      <c r="AC9">
        <v>0</v>
      </c>
      <c r="AD9">
        <v>0</v>
      </c>
      <c r="AE9">
        <v>15.862543000000001</v>
      </c>
      <c r="AF9">
        <v>8.0675509999999999</v>
      </c>
      <c r="AG9">
        <v>41.944716999999997</v>
      </c>
      <c r="AH9">
        <v>21.877973000000001</v>
      </c>
      <c r="AI9">
        <v>0</v>
      </c>
      <c r="AJ9">
        <v>0</v>
      </c>
      <c r="AK9">
        <v>51.793270999999997</v>
      </c>
      <c r="AL9">
        <v>24.607906</v>
      </c>
      <c r="AM9">
        <v>0</v>
      </c>
      <c r="AN9">
        <v>0.644509</v>
      </c>
      <c r="AO9">
        <v>0</v>
      </c>
      <c r="AP9">
        <v>0</v>
      </c>
      <c r="AQ9">
        <v>0</v>
      </c>
      <c r="AR9">
        <v>40.382995000000001</v>
      </c>
      <c r="AS9">
        <v>30.704419999999999</v>
      </c>
      <c r="AT9">
        <v>14.438986999999999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1958.4900730000006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360.97500000000002</v>
      </c>
      <c r="L10">
        <v>345.80442399999998</v>
      </c>
      <c r="M10">
        <v>88.559200000000004</v>
      </c>
      <c r="N10">
        <v>113.707125</v>
      </c>
      <c r="O10">
        <v>119.040531</v>
      </c>
      <c r="P10">
        <v>134.099806</v>
      </c>
      <c r="Q10">
        <v>6.7382</v>
      </c>
      <c r="R10">
        <v>22.447831999999998</v>
      </c>
      <c r="S10">
        <v>0</v>
      </c>
      <c r="T10">
        <v>0</v>
      </c>
      <c r="U10">
        <v>369.27742499999999</v>
      </c>
      <c r="V10">
        <v>12.600241</v>
      </c>
      <c r="W10">
        <v>28.536854999999999</v>
      </c>
      <c r="X10">
        <v>93.824718000000004</v>
      </c>
      <c r="Y10">
        <v>0</v>
      </c>
      <c r="Z10">
        <v>12.553844</v>
      </c>
      <c r="AA10">
        <v>0</v>
      </c>
      <c r="AB10">
        <v>0</v>
      </c>
      <c r="AC10">
        <v>0</v>
      </c>
      <c r="AD10">
        <v>0</v>
      </c>
      <c r="AE10">
        <v>15.862543000000001</v>
      </c>
      <c r="AF10">
        <v>8.0675509999999999</v>
      </c>
      <c r="AG10">
        <v>41.944716999999997</v>
      </c>
      <c r="AH10">
        <v>21.877973000000001</v>
      </c>
      <c r="AI10">
        <v>0</v>
      </c>
      <c r="AJ10">
        <v>0</v>
      </c>
      <c r="AK10">
        <v>51.793270999999997</v>
      </c>
      <c r="AL10">
        <v>24.607906</v>
      </c>
      <c r="AM10">
        <v>0</v>
      </c>
      <c r="AN10">
        <v>0.644509</v>
      </c>
      <c r="AO10">
        <v>0</v>
      </c>
      <c r="AP10">
        <v>0</v>
      </c>
      <c r="AQ10">
        <v>0</v>
      </c>
      <c r="AR10">
        <v>40.382995000000001</v>
      </c>
      <c r="AS10">
        <v>30.704419999999999</v>
      </c>
      <c r="AT10">
        <v>14.198164999999999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1958.2492510000006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360.97500000000002</v>
      </c>
      <c r="L11">
        <v>345.80442399999998</v>
      </c>
      <c r="M11">
        <v>88.559200000000004</v>
      </c>
      <c r="N11">
        <v>113.707125</v>
      </c>
      <c r="O11">
        <v>119.040531</v>
      </c>
      <c r="P11">
        <v>134.099806</v>
      </c>
      <c r="Q11">
        <v>6.7382</v>
      </c>
      <c r="R11">
        <v>22.447831999999998</v>
      </c>
      <c r="S11">
        <v>0</v>
      </c>
      <c r="T11">
        <v>0</v>
      </c>
      <c r="U11">
        <v>369.27742499999999</v>
      </c>
      <c r="V11">
        <v>12.600241</v>
      </c>
      <c r="W11">
        <v>28.536854999999999</v>
      </c>
      <c r="X11">
        <v>93.824718000000004</v>
      </c>
      <c r="Y11">
        <v>0</v>
      </c>
      <c r="Z11">
        <v>12.553844</v>
      </c>
      <c r="AA11">
        <v>0</v>
      </c>
      <c r="AB11">
        <v>0</v>
      </c>
      <c r="AC11">
        <v>0</v>
      </c>
      <c r="AD11">
        <v>0</v>
      </c>
      <c r="AE11">
        <v>15.862543000000001</v>
      </c>
      <c r="AF11">
        <v>8.0675509999999999</v>
      </c>
      <c r="AG11">
        <v>41.944716999999997</v>
      </c>
      <c r="AH11">
        <v>21.877973000000001</v>
      </c>
      <c r="AI11">
        <v>0</v>
      </c>
      <c r="AJ11">
        <v>0</v>
      </c>
      <c r="AK11">
        <v>51.793270999999997</v>
      </c>
      <c r="AL11">
        <v>24.607906</v>
      </c>
      <c r="AM11">
        <v>0</v>
      </c>
      <c r="AN11">
        <v>0.644509</v>
      </c>
      <c r="AO11">
        <v>0</v>
      </c>
      <c r="AP11">
        <v>0</v>
      </c>
      <c r="AQ11">
        <v>0</v>
      </c>
      <c r="AR11">
        <v>34.006732999999997</v>
      </c>
      <c r="AS11">
        <v>30.704419999999999</v>
      </c>
      <c r="AT11">
        <v>14.438986999999999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1952.1138110000006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360.97500000000002</v>
      </c>
      <c r="L12">
        <v>345.80442399999998</v>
      </c>
      <c r="M12">
        <v>88.559200000000004</v>
      </c>
      <c r="N12">
        <v>113.707125</v>
      </c>
      <c r="O12">
        <v>119.040531</v>
      </c>
      <c r="P12">
        <v>134.099806</v>
      </c>
      <c r="Q12">
        <v>6.7382</v>
      </c>
      <c r="R12">
        <v>22.447831999999998</v>
      </c>
      <c r="S12">
        <v>0</v>
      </c>
      <c r="T12">
        <v>0</v>
      </c>
      <c r="U12">
        <v>369.27742499999999</v>
      </c>
      <c r="V12">
        <v>12.600241</v>
      </c>
      <c r="W12">
        <v>28.536854999999999</v>
      </c>
      <c r="X12">
        <v>93.824718000000004</v>
      </c>
      <c r="Y12">
        <v>0</v>
      </c>
      <c r="Z12">
        <v>12.553844</v>
      </c>
      <c r="AA12">
        <v>0</v>
      </c>
      <c r="AB12">
        <v>0</v>
      </c>
      <c r="AC12">
        <v>0</v>
      </c>
      <c r="AD12">
        <v>0</v>
      </c>
      <c r="AE12">
        <v>15.862543000000001</v>
      </c>
      <c r="AF12">
        <v>8.0675509999999999</v>
      </c>
      <c r="AG12">
        <v>41.944716999999997</v>
      </c>
      <c r="AH12">
        <v>21.877973000000001</v>
      </c>
      <c r="AI12">
        <v>0</v>
      </c>
      <c r="AJ12">
        <v>0</v>
      </c>
      <c r="AK12">
        <v>51.793270999999997</v>
      </c>
      <c r="AL12">
        <v>24.607906</v>
      </c>
      <c r="AM12">
        <v>0</v>
      </c>
      <c r="AN12">
        <v>0.644509</v>
      </c>
      <c r="AO12">
        <v>0</v>
      </c>
      <c r="AP12">
        <v>0</v>
      </c>
      <c r="AQ12">
        <v>0</v>
      </c>
      <c r="AR12">
        <v>34.006732999999997</v>
      </c>
      <c r="AS12">
        <v>30.704419999999999</v>
      </c>
      <c r="AT12">
        <v>13.796188000000001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1951.4710120000007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360.97500000000002</v>
      </c>
      <c r="L13">
        <v>345.80442399999998</v>
      </c>
      <c r="M13">
        <v>88.559200000000004</v>
      </c>
      <c r="N13">
        <v>113.707125</v>
      </c>
      <c r="O13">
        <v>119.040531</v>
      </c>
      <c r="P13">
        <v>134.099806</v>
      </c>
      <c r="Q13">
        <v>6.7382</v>
      </c>
      <c r="R13">
        <v>22.447831999999998</v>
      </c>
      <c r="S13">
        <v>0</v>
      </c>
      <c r="T13">
        <v>0</v>
      </c>
      <c r="U13">
        <v>369.27742499999999</v>
      </c>
      <c r="V13">
        <v>12.600241</v>
      </c>
      <c r="W13">
        <v>28.536854999999999</v>
      </c>
      <c r="X13">
        <v>93.824718000000004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15.862543000000001</v>
      </c>
      <c r="AF13">
        <v>8.0675509999999999</v>
      </c>
      <c r="AG13">
        <v>41.944716999999997</v>
      </c>
      <c r="AH13">
        <v>21.877973000000001</v>
      </c>
      <c r="AI13">
        <v>0</v>
      </c>
      <c r="AJ13">
        <v>0</v>
      </c>
      <c r="AK13">
        <v>51.793270999999997</v>
      </c>
      <c r="AL13">
        <v>24.607906</v>
      </c>
      <c r="AM13">
        <v>0</v>
      </c>
      <c r="AN13">
        <v>0.644509</v>
      </c>
      <c r="AO13">
        <v>0</v>
      </c>
      <c r="AP13">
        <v>0</v>
      </c>
      <c r="AQ13">
        <v>0</v>
      </c>
      <c r="AR13">
        <v>34.006732999999997</v>
      </c>
      <c r="AS13">
        <v>30.704419999999999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1945.8368890000006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360.97500000000002</v>
      </c>
      <c r="L14">
        <v>345.80442399999998</v>
      </c>
      <c r="M14">
        <v>88.559200000000004</v>
      </c>
      <c r="N14">
        <v>113.707125</v>
      </c>
      <c r="O14">
        <v>119.040531</v>
      </c>
      <c r="P14">
        <v>134.099806</v>
      </c>
      <c r="Q14">
        <v>6.7382</v>
      </c>
      <c r="R14">
        <v>22.447831999999998</v>
      </c>
      <c r="S14">
        <v>0</v>
      </c>
      <c r="T14">
        <v>0</v>
      </c>
      <c r="U14">
        <v>369.27742499999999</v>
      </c>
      <c r="V14">
        <v>12.600241</v>
      </c>
      <c r="W14">
        <v>28.536854999999999</v>
      </c>
      <c r="X14">
        <v>93.824718000000004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15.862543000000001</v>
      </c>
      <c r="AF14">
        <v>8.0675509999999999</v>
      </c>
      <c r="AG14">
        <v>41.944716999999997</v>
      </c>
      <c r="AH14">
        <v>21.877973000000001</v>
      </c>
      <c r="AI14">
        <v>0</v>
      </c>
      <c r="AJ14">
        <v>0</v>
      </c>
      <c r="AK14">
        <v>51.793270999999997</v>
      </c>
      <c r="AL14">
        <v>24.607906</v>
      </c>
      <c r="AM14">
        <v>0</v>
      </c>
      <c r="AN14">
        <v>0.644509</v>
      </c>
      <c r="AO14">
        <v>0</v>
      </c>
      <c r="AP14">
        <v>0</v>
      </c>
      <c r="AQ14">
        <v>0</v>
      </c>
      <c r="AR14">
        <v>34.006732999999997</v>
      </c>
      <c r="AS14">
        <v>30.704419999999999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1945.8368890000006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360.97500000000002</v>
      </c>
      <c r="L15">
        <v>345.80442399999998</v>
      </c>
      <c r="M15">
        <v>88.559200000000004</v>
      </c>
      <c r="N15">
        <v>113.707125</v>
      </c>
      <c r="O15">
        <v>119.040531</v>
      </c>
      <c r="P15">
        <v>134.099806</v>
      </c>
      <c r="Q15">
        <v>6.7382</v>
      </c>
      <c r="R15">
        <v>22.447831999999998</v>
      </c>
      <c r="S15">
        <v>0</v>
      </c>
      <c r="T15">
        <v>0</v>
      </c>
      <c r="U15">
        <v>369.27742499999999</v>
      </c>
      <c r="V15">
        <v>12.600241</v>
      </c>
      <c r="W15">
        <v>28.536854999999999</v>
      </c>
      <c r="X15">
        <v>93.824718000000004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15.862543000000001</v>
      </c>
      <c r="AF15">
        <v>8.0675509999999999</v>
      </c>
      <c r="AG15">
        <v>41.944716999999997</v>
      </c>
      <c r="AH15">
        <v>21.877973000000001</v>
      </c>
      <c r="AI15">
        <v>0</v>
      </c>
      <c r="AJ15">
        <v>0</v>
      </c>
      <c r="AK15">
        <v>51.793270999999997</v>
      </c>
      <c r="AL15">
        <v>24.607906</v>
      </c>
      <c r="AM15">
        <v>0</v>
      </c>
      <c r="AN15">
        <v>0.644509</v>
      </c>
      <c r="AO15">
        <v>0</v>
      </c>
      <c r="AP15">
        <v>0</v>
      </c>
      <c r="AQ15">
        <v>0</v>
      </c>
      <c r="AR15">
        <v>40.382995000000001</v>
      </c>
      <c r="AS15">
        <v>30.704419999999999</v>
      </c>
      <c r="AT15">
        <v>14.438986999999999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1952.2131510000006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360.97500000000002</v>
      </c>
      <c r="L16">
        <v>345.80442399999998</v>
      </c>
      <c r="M16">
        <v>88.559200000000004</v>
      </c>
      <c r="N16">
        <v>113.707125</v>
      </c>
      <c r="O16">
        <v>119.040531</v>
      </c>
      <c r="P16">
        <v>134.099806</v>
      </c>
      <c r="Q16">
        <v>6.7382</v>
      </c>
      <c r="R16">
        <v>22.447831999999998</v>
      </c>
      <c r="S16">
        <v>0</v>
      </c>
      <c r="T16">
        <v>0</v>
      </c>
      <c r="U16">
        <v>369.27742499999999</v>
      </c>
      <c r="V16">
        <v>12.600241</v>
      </c>
      <c r="W16">
        <v>28.536854999999999</v>
      </c>
      <c r="X16">
        <v>93.824718000000004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15.862543000000001</v>
      </c>
      <c r="AF16">
        <v>8.0675509999999999</v>
      </c>
      <c r="AG16">
        <v>41.944716999999997</v>
      </c>
      <c r="AH16">
        <v>21.877973000000001</v>
      </c>
      <c r="AI16">
        <v>0</v>
      </c>
      <c r="AJ16">
        <v>0</v>
      </c>
      <c r="AK16">
        <v>51.793270999999997</v>
      </c>
      <c r="AL16">
        <v>24.607906</v>
      </c>
      <c r="AM16">
        <v>0</v>
      </c>
      <c r="AN16">
        <v>0.644509</v>
      </c>
      <c r="AO16">
        <v>0</v>
      </c>
      <c r="AP16">
        <v>0</v>
      </c>
      <c r="AQ16">
        <v>0</v>
      </c>
      <c r="AR16">
        <v>40.382995000000001</v>
      </c>
      <c r="AS16">
        <v>30.704419999999999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1952.2131510000006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360.97500000000002</v>
      </c>
      <c r="L17">
        <v>345.80442399999998</v>
      </c>
      <c r="M17">
        <v>88.559200000000004</v>
      </c>
      <c r="N17">
        <v>113.707125</v>
      </c>
      <c r="O17">
        <v>119.040531</v>
      </c>
      <c r="P17">
        <v>134.099806</v>
      </c>
      <c r="Q17">
        <v>6.7382</v>
      </c>
      <c r="R17">
        <v>22.447831999999998</v>
      </c>
      <c r="S17">
        <v>0</v>
      </c>
      <c r="T17">
        <v>0</v>
      </c>
      <c r="U17">
        <v>371.32294999999999</v>
      </c>
      <c r="V17">
        <v>12.600241</v>
      </c>
      <c r="W17">
        <v>28.536854999999999</v>
      </c>
      <c r="X17">
        <v>93.824718000000004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15.862543000000001</v>
      </c>
      <c r="AF17">
        <v>8.0675509999999999</v>
      </c>
      <c r="AG17">
        <v>41.944716999999997</v>
      </c>
      <c r="AH17">
        <v>21.877973000000001</v>
      </c>
      <c r="AI17">
        <v>0</v>
      </c>
      <c r="AJ17">
        <v>0</v>
      </c>
      <c r="AK17">
        <v>51.793270999999997</v>
      </c>
      <c r="AL17">
        <v>24.607906</v>
      </c>
      <c r="AM17">
        <v>0</v>
      </c>
      <c r="AN17">
        <v>0.644509</v>
      </c>
      <c r="AO17">
        <v>0</v>
      </c>
      <c r="AP17">
        <v>0</v>
      </c>
      <c r="AQ17">
        <v>0</v>
      </c>
      <c r="AR17">
        <v>34.006732999999997</v>
      </c>
      <c r="AS17">
        <v>30.704419999999999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1947.8824140000006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360.97500000000002</v>
      </c>
      <c r="L18">
        <v>345.80442399999998</v>
      </c>
      <c r="M18">
        <v>88.559200000000004</v>
      </c>
      <c r="N18">
        <v>113.707125</v>
      </c>
      <c r="O18">
        <v>119.040531</v>
      </c>
      <c r="P18">
        <v>134.099806</v>
      </c>
      <c r="Q18">
        <v>6.7382</v>
      </c>
      <c r="R18">
        <v>22.447831999999998</v>
      </c>
      <c r="S18">
        <v>0</v>
      </c>
      <c r="T18">
        <v>0</v>
      </c>
      <c r="U18">
        <v>371.44327500000003</v>
      </c>
      <c r="V18">
        <v>12.600241</v>
      </c>
      <c r="W18">
        <v>28.536854999999999</v>
      </c>
      <c r="X18">
        <v>93.824718000000004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15.862543000000001</v>
      </c>
      <c r="AF18">
        <v>8.0675509999999999</v>
      </c>
      <c r="AG18">
        <v>41.944716999999997</v>
      </c>
      <c r="AH18">
        <v>21.877973000000001</v>
      </c>
      <c r="AI18">
        <v>0</v>
      </c>
      <c r="AJ18">
        <v>0</v>
      </c>
      <c r="AK18">
        <v>51.793270999999997</v>
      </c>
      <c r="AL18">
        <v>24.607906</v>
      </c>
      <c r="AM18">
        <v>0</v>
      </c>
      <c r="AN18">
        <v>0.644509</v>
      </c>
      <c r="AO18">
        <v>0</v>
      </c>
      <c r="AP18">
        <v>0</v>
      </c>
      <c r="AQ18">
        <v>0</v>
      </c>
      <c r="AR18">
        <v>34.006732999999997</v>
      </c>
      <c r="AS18">
        <v>30.704419999999999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1948.0027390000007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360.97500000000002</v>
      </c>
      <c r="L19">
        <v>345.80442399999998</v>
      </c>
      <c r="M19">
        <v>88.559200000000004</v>
      </c>
      <c r="N19">
        <v>113.707125</v>
      </c>
      <c r="O19">
        <v>119.040531</v>
      </c>
      <c r="P19">
        <v>134.099806</v>
      </c>
      <c r="Q19">
        <v>6.7382</v>
      </c>
      <c r="R19">
        <v>22.447831999999998</v>
      </c>
      <c r="S19">
        <v>0</v>
      </c>
      <c r="T19">
        <v>0</v>
      </c>
      <c r="U19">
        <v>371.44327500000003</v>
      </c>
      <c r="V19">
        <v>12.600241</v>
      </c>
      <c r="W19">
        <v>28.536854999999999</v>
      </c>
      <c r="X19">
        <v>93.824718000000004</v>
      </c>
      <c r="Y19">
        <v>0</v>
      </c>
      <c r="Z19">
        <v>6.2769219999999999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8.0675509999999999</v>
      </c>
      <c r="AG19">
        <v>41.944716999999997</v>
      </c>
      <c r="AH19">
        <v>21.877973000000001</v>
      </c>
      <c r="AI19">
        <v>0</v>
      </c>
      <c r="AJ19">
        <v>0</v>
      </c>
      <c r="AK19">
        <v>51.793270999999997</v>
      </c>
      <c r="AL19">
        <v>24.607906</v>
      </c>
      <c r="AM19">
        <v>0</v>
      </c>
      <c r="AN19">
        <v>0.644509</v>
      </c>
      <c r="AO19">
        <v>0</v>
      </c>
      <c r="AP19">
        <v>0</v>
      </c>
      <c r="AQ19">
        <v>0</v>
      </c>
      <c r="AR19">
        <v>34.006732999999997</v>
      </c>
      <c r="AS19">
        <v>30.704419999999999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1948.0027390000007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360.97500000000002</v>
      </c>
      <c r="L20">
        <v>345.80442399999998</v>
      </c>
      <c r="M20">
        <v>88.559200000000004</v>
      </c>
      <c r="N20">
        <v>113.707125</v>
      </c>
      <c r="O20">
        <v>119.040531</v>
      </c>
      <c r="P20">
        <v>134.099806</v>
      </c>
      <c r="Q20">
        <v>6.7382</v>
      </c>
      <c r="R20">
        <v>22.447831999999998</v>
      </c>
      <c r="S20">
        <v>0</v>
      </c>
      <c r="T20">
        <v>0</v>
      </c>
      <c r="U20">
        <v>371.44327500000003</v>
      </c>
      <c r="V20">
        <v>12.600241</v>
      </c>
      <c r="W20">
        <v>28.536854999999999</v>
      </c>
      <c r="X20">
        <v>93.824718000000004</v>
      </c>
      <c r="Y20">
        <v>0</v>
      </c>
      <c r="Z20">
        <v>6.2769219999999999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8.0675509999999999</v>
      </c>
      <c r="AG20">
        <v>41.944716999999997</v>
      </c>
      <c r="AH20">
        <v>21.877973000000001</v>
      </c>
      <c r="AI20">
        <v>0</v>
      </c>
      <c r="AJ20">
        <v>0</v>
      </c>
      <c r="AK20">
        <v>51.793270999999997</v>
      </c>
      <c r="AL20">
        <v>53.689978000000004</v>
      </c>
      <c r="AM20">
        <v>0</v>
      </c>
      <c r="AN20">
        <v>0.644509</v>
      </c>
      <c r="AO20">
        <v>0</v>
      </c>
      <c r="AP20">
        <v>0</v>
      </c>
      <c r="AQ20">
        <v>0</v>
      </c>
      <c r="AR20">
        <v>34.006732999999997</v>
      </c>
      <c r="AS20">
        <v>30.704419999999999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1977.0848110000009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360.97500000000002</v>
      </c>
      <c r="L21">
        <v>345.80442399999998</v>
      </c>
      <c r="M21">
        <v>88.559200000000004</v>
      </c>
      <c r="N21">
        <v>113.707125</v>
      </c>
      <c r="O21">
        <v>119.040531</v>
      </c>
      <c r="P21">
        <v>134.099806</v>
      </c>
      <c r="Q21">
        <v>6.7382</v>
      </c>
      <c r="R21">
        <v>22.447831999999998</v>
      </c>
      <c r="S21">
        <v>0</v>
      </c>
      <c r="T21">
        <v>0</v>
      </c>
      <c r="U21">
        <v>371.44327500000003</v>
      </c>
      <c r="V21">
        <v>12.600241</v>
      </c>
      <c r="W21">
        <v>28.536854999999999</v>
      </c>
      <c r="X21">
        <v>122.50134199999999</v>
      </c>
      <c r="Y21">
        <v>0</v>
      </c>
      <c r="Z21">
        <v>6.2769219999999999</v>
      </c>
      <c r="AA21">
        <v>13.523914</v>
      </c>
      <c r="AB21">
        <v>0</v>
      </c>
      <c r="AC21">
        <v>0</v>
      </c>
      <c r="AD21">
        <v>0</v>
      </c>
      <c r="AE21">
        <v>15.862543000000001</v>
      </c>
      <c r="AF21">
        <v>8.0675509999999999</v>
      </c>
      <c r="AG21">
        <v>41.944716999999997</v>
      </c>
      <c r="AH21">
        <v>21.877973000000001</v>
      </c>
      <c r="AI21">
        <v>0</v>
      </c>
      <c r="AJ21">
        <v>0</v>
      </c>
      <c r="AK21">
        <v>51.793270999999997</v>
      </c>
      <c r="AL21">
        <v>53.689978000000004</v>
      </c>
      <c r="AM21">
        <v>0</v>
      </c>
      <c r="AN21">
        <v>0.644509</v>
      </c>
      <c r="AO21">
        <v>0</v>
      </c>
      <c r="AP21">
        <v>0</v>
      </c>
      <c r="AQ21">
        <v>0</v>
      </c>
      <c r="AR21">
        <v>40.382995000000001</v>
      </c>
      <c r="AS21">
        <v>30.704419999999999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2025.6616110000009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360.97500000000002</v>
      </c>
      <c r="L22">
        <v>345.80442399999998</v>
      </c>
      <c r="M22">
        <v>88.559200000000004</v>
      </c>
      <c r="N22">
        <v>113.707125</v>
      </c>
      <c r="O22">
        <v>119.040531</v>
      </c>
      <c r="P22">
        <v>134.099806</v>
      </c>
      <c r="Q22">
        <v>6.7382</v>
      </c>
      <c r="R22">
        <v>22.447831999999998</v>
      </c>
      <c r="S22">
        <v>0</v>
      </c>
      <c r="T22">
        <v>0</v>
      </c>
      <c r="U22">
        <v>371.44327500000003</v>
      </c>
      <c r="V22">
        <v>12.600241</v>
      </c>
      <c r="W22">
        <v>28.536854999999999</v>
      </c>
      <c r="X22">
        <v>122.50134199999999</v>
      </c>
      <c r="Y22">
        <v>0</v>
      </c>
      <c r="Z22">
        <v>6.2769219999999999</v>
      </c>
      <c r="AA22">
        <v>13.523914</v>
      </c>
      <c r="AB22">
        <v>0</v>
      </c>
      <c r="AC22">
        <v>9.3158890000000003</v>
      </c>
      <c r="AD22">
        <v>0</v>
      </c>
      <c r="AE22">
        <v>15.862543000000001</v>
      </c>
      <c r="AF22">
        <v>8.0675509999999999</v>
      </c>
      <c r="AG22">
        <v>41.944716999999997</v>
      </c>
      <c r="AH22">
        <v>21.877973000000001</v>
      </c>
      <c r="AI22">
        <v>0</v>
      </c>
      <c r="AJ22">
        <v>0</v>
      </c>
      <c r="AK22">
        <v>51.793270999999997</v>
      </c>
      <c r="AL22">
        <v>24.607906</v>
      </c>
      <c r="AM22">
        <v>0</v>
      </c>
      <c r="AN22">
        <v>0.644509</v>
      </c>
      <c r="AO22">
        <v>0</v>
      </c>
      <c r="AP22">
        <v>0</v>
      </c>
      <c r="AQ22">
        <v>0</v>
      </c>
      <c r="AR22">
        <v>40.382995000000001</v>
      </c>
      <c r="AS22">
        <v>30.704419999999999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2005.8954280000007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360.97500000000002</v>
      </c>
      <c r="L23">
        <v>345.80442399999998</v>
      </c>
      <c r="M23">
        <v>88.559200000000004</v>
      </c>
      <c r="N23">
        <v>113.707125</v>
      </c>
      <c r="O23">
        <v>119.040531</v>
      </c>
      <c r="P23">
        <v>134.099806</v>
      </c>
      <c r="Q23">
        <v>6.7382</v>
      </c>
      <c r="R23">
        <v>35.024008000000002</v>
      </c>
      <c r="S23">
        <v>0</v>
      </c>
      <c r="T23">
        <v>0</v>
      </c>
      <c r="U23">
        <v>371.44327500000003</v>
      </c>
      <c r="V23">
        <v>15.821982999999999</v>
      </c>
      <c r="W23">
        <v>37.540925000000001</v>
      </c>
      <c r="X23">
        <v>122.50134199999999</v>
      </c>
      <c r="Y23">
        <v>0</v>
      </c>
      <c r="Z23">
        <v>6.2769219999999999</v>
      </c>
      <c r="AA23">
        <v>13.523914</v>
      </c>
      <c r="AB23">
        <v>12.677481</v>
      </c>
      <c r="AC23">
        <v>9.3158890000000003</v>
      </c>
      <c r="AD23">
        <v>0</v>
      </c>
      <c r="AE23">
        <v>15.862543000000001</v>
      </c>
      <c r="AF23">
        <v>8.0675509999999999</v>
      </c>
      <c r="AG23">
        <v>41.944716999999997</v>
      </c>
      <c r="AH23">
        <v>36.463287999999999</v>
      </c>
      <c r="AI23">
        <v>0</v>
      </c>
      <c r="AJ23">
        <v>0</v>
      </c>
      <c r="AK23">
        <v>51.793270999999997</v>
      </c>
      <c r="AL23">
        <v>24.607906</v>
      </c>
      <c r="AM23">
        <v>0</v>
      </c>
      <c r="AN23">
        <v>0.644509</v>
      </c>
      <c r="AO23">
        <v>0</v>
      </c>
      <c r="AP23">
        <v>0</v>
      </c>
      <c r="AQ23">
        <v>0</v>
      </c>
      <c r="AR23">
        <v>34.006732999999997</v>
      </c>
      <c r="AS23">
        <v>30.704419999999999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2051.5839500000006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380.22699999999998</v>
      </c>
      <c r="L24">
        <v>347.90770500000002</v>
      </c>
      <c r="M24">
        <v>88.559200000000004</v>
      </c>
      <c r="N24">
        <v>113.707125</v>
      </c>
      <c r="O24">
        <v>119.040531</v>
      </c>
      <c r="P24">
        <v>134.099806</v>
      </c>
      <c r="Q24">
        <v>8.1705430000000003</v>
      </c>
      <c r="R24">
        <v>35.024008000000002</v>
      </c>
      <c r="S24">
        <v>0</v>
      </c>
      <c r="T24">
        <v>0</v>
      </c>
      <c r="U24">
        <v>371.44327500000003</v>
      </c>
      <c r="V24">
        <v>17.394182000000001</v>
      </c>
      <c r="W24">
        <v>44.663753999999997</v>
      </c>
      <c r="X24">
        <v>141.753342</v>
      </c>
      <c r="Y24">
        <v>0</v>
      </c>
      <c r="Z24">
        <v>6.2769219999999999</v>
      </c>
      <c r="AA24">
        <v>13.523914</v>
      </c>
      <c r="AB24">
        <v>12.677481</v>
      </c>
      <c r="AC24">
        <v>9.3158890000000003</v>
      </c>
      <c r="AD24">
        <v>0</v>
      </c>
      <c r="AE24">
        <v>15.862543000000001</v>
      </c>
      <c r="AF24">
        <v>8.0675509999999999</v>
      </c>
      <c r="AG24">
        <v>41.944716999999997</v>
      </c>
      <c r="AH24">
        <v>36.463287999999999</v>
      </c>
      <c r="AI24">
        <v>0</v>
      </c>
      <c r="AJ24">
        <v>0</v>
      </c>
      <c r="AK24">
        <v>51.793270999999997</v>
      </c>
      <c r="AL24">
        <v>24.607906</v>
      </c>
      <c r="AM24">
        <v>0</v>
      </c>
      <c r="AN24">
        <v>0.644509</v>
      </c>
      <c r="AO24">
        <v>0</v>
      </c>
      <c r="AP24">
        <v>0</v>
      </c>
      <c r="AQ24">
        <v>12.431979</v>
      </c>
      <c r="AR24">
        <v>34.006732999999997</v>
      </c>
      <c r="AS24">
        <v>30.704419999999999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2114.7505810000002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424.48145399999999</v>
      </c>
      <c r="L25">
        <v>363.30930499999999</v>
      </c>
      <c r="M25">
        <v>88.559200000000004</v>
      </c>
      <c r="N25">
        <v>113.707125</v>
      </c>
      <c r="O25">
        <v>119.040531</v>
      </c>
      <c r="P25">
        <v>134.099806</v>
      </c>
      <c r="Q25">
        <v>8.4628899999999998</v>
      </c>
      <c r="R25">
        <v>30.435198</v>
      </c>
      <c r="S25">
        <v>0</v>
      </c>
      <c r="T25">
        <v>0</v>
      </c>
      <c r="U25">
        <v>371.44327500000003</v>
      </c>
      <c r="V25">
        <v>15.908023999999999</v>
      </c>
      <c r="W25">
        <v>38.662348000000001</v>
      </c>
      <c r="X25">
        <v>122.50134199999999</v>
      </c>
      <c r="Y25">
        <v>0</v>
      </c>
      <c r="Z25">
        <v>6.2769219999999999</v>
      </c>
      <c r="AA25">
        <v>27.047827999999999</v>
      </c>
      <c r="AB25">
        <v>25.354960999999999</v>
      </c>
      <c r="AC25">
        <v>18.631778000000001</v>
      </c>
      <c r="AD25">
        <v>0</v>
      </c>
      <c r="AE25">
        <v>15.862543000000001</v>
      </c>
      <c r="AF25">
        <v>8.0675509999999999</v>
      </c>
      <c r="AG25">
        <v>41.944716999999997</v>
      </c>
      <c r="AH25">
        <v>54.694932000000001</v>
      </c>
      <c r="AI25">
        <v>0</v>
      </c>
      <c r="AJ25">
        <v>0</v>
      </c>
      <c r="AK25">
        <v>51.793270999999997</v>
      </c>
      <c r="AL25">
        <v>24.607906</v>
      </c>
      <c r="AM25">
        <v>0</v>
      </c>
      <c r="AN25">
        <v>0.644509</v>
      </c>
      <c r="AO25">
        <v>0</v>
      </c>
      <c r="AP25">
        <v>0</v>
      </c>
      <c r="AQ25">
        <v>24.863958</v>
      </c>
      <c r="AR25">
        <v>34.006732999999997</v>
      </c>
      <c r="AS25">
        <v>30.704419999999999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2209.5515140000007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483.66759999999999</v>
      </c>
      <c r="L26">
        <v>372.93530500000003</v>
      </c>
      <c r="M26">
        <v>88.559200000000004</v>
      </c>
      <c r="N26">
        <v>113.707125</v>
      </c>
      <c r="O26">
        <v>119.040531</v>
      </c>
      <c r="P26">
        <v>134.099806</v>
      </c>
      <c r="Q26">
        <v>8.4628899999999998</v>
      </c>
      <c r="R26">
        <v>30.435198</v>
      </c>
      <c r="S26">
        <v>0</v>
      </c>
      <c r="T26">
        <v>0</v>
      </c>
      <c r="U26">
        <v>371.44327500000003</v>
      </c>
      <c r="V26">
        <v>15.908023999999999</v>
      </c>
      <c r="W26">
        <v>38.662348000000001</v>
      </c>
      <c r="X26">
        <v>122.50134199999999</v>
      </c>
      <c r="Y26">
        <v>0</v>
      </c>
      <c r="Z26">
        <v>6.2769219999999999</v>
      </c>
      <c r="AA26">
        <v>27.047827999999999</v>
      </c>
      <c r="AB26">
        <v>25.354960999999999</v>
      </c>
      <c r="AC26">
        <v>18.631778000000001</v>
      </c>
      <c r="AD26">
        <v>0</v>
      </c>
      <c r="AE26">
        <v>15.862543000000001</v>
      </c>
      <c r="AF26">
        <v>16.135100999999999</v>
      </c>
      <c r="AG26">
        <v>41.944716999999997</v>
      </c>
      <c r="AH26">
        <v>54.694932000000001</v>
      </c>
      <c r="AI26">
        <v>0</v>
      </c>
      <c r="AJ26">
        <v>0</v>
      </c>
      <c r="AK26">
        <v>51.793270999999997</v>
      </c>
      <c r="AL26">
        <v>24.607906</v>
      </c>
      <c r="AM26">
        <v>0</v>
      </c>
      <c r="AN26">
        <v>0.644509</v>
      </c>
      <c r="AO26">
        <v>0</v>
      </c>
      <c r="AP26">
        <v>0</v>
      </c>
      <c r="AQ26">
        <v>36.386279999999999</v>
      </c>
      <c r="AR26">
        <v>34.006732999999997</v>
      </c>
      <c r="AS26">
        <v>30.704419999999999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2297.9535320000009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540.29461300000003</v>
      </c>
      <c r="L27">
        <v>348.87030499999997</v>
      </c>
      <c r="M27">
        <v>88.559200000000004</v>
      </c>
      <c r="N27">
        <v>113.707125</v>
      </c>
      <c r="O27">
        <v>119.040531</v>
      </c>
      <c r="P27">
        <v>134.099806</v>
      </c>
      <c r="Q27">
        <v>8.3858820000000005</v>
      </c>
      <c r="R27">
        <v>30.223426</v>
      </c>
      <c r="S27">
        <v>0</v>
      </c>
      <c r="T27">
        <v>0</v>
      </c>
      <c r="U27">
        <v>371.44327500000003</v>
      </c>
      <c r="V27">
        <v>15.908023999999999</v>
      </c>
      <c r="W27">
        <v>44.663753999999997</v>
      </c>
      <c r="X27">
        <v>141.753342</v>
      </c>
      <c r="Y27">
        <v>0</v>
      </c>
      <c r="Z27">
        <v>6.2769219999999999</v>
      </c>
      <c r="AA27">
        <v>40.571742</v>
      </c>
      <c r="AB27">
        <v>38.032442000000003</v>
      </c>
      <c r="AC27">
        <v>27.975859</v>
      </c>
      <c r="AD27">
        <v>7.6295679999999999</v>
      </c>
      <c r="AE27">
        <v>15.862543000000001</v>
      </c>
      <c r="AF27">
        <v>24.202652</v>
      </c>
      <c r="AG27">
        <v>41.944716999999997</v>
      </c>
      <c r="AH27">
        <v>54.694932000000001</v>
      </c>
      <c r="AI27">
        <v>0</v>
      </c>
      <c r="AJ27">
        <v>0</v>
      </c>
      <c r="AK27">
        <v>51.793270999999997</v>
      </c>
      <c r="AL27">
        <v>24.607906</v>
      </c>
      <c r="AM27">
        <v>0</v>
      </c>
      <c r="AN27">
        <v>0.644509</v>
      </c>
      <c r="AO27">
        <v>0</v>
      </c>
      <c r="AP27">
        <v>0</v>
      </c>
      <c r="AQ27">
        <v>49.606628000000001</v>
      </c>
      <c r="AR27">
        <v>40.382995000000001</v>
      </c>
      <c r="AS27">
        <v>30.704419999999999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2426.3193760000004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576.144497</v>
      </c>
      <c r="L28">
        <v>389.29950500000001</v>
      </c>
      <c r="M28">
        <v>88.559200000000004</v>
      </c>
      <c r="N28">
        <v>113.707125</v>
      </c>
      <c r="O28">
        <v>119.040531</v>
      </c>
      <c r="P28">
        <v>134.099806</v>
      </c>
      <c r="Q28">
        <v>8.3858820000000005</v>
      </c>
      <c r="R28">
        <v>30.223426</v>
      </c>
      <c r="S28">
        <v>0</v>
      </c>
      <c r="T28">
        <v>0</v>
      </c>
      <c r="U28">
        <v>371.44327500000003</v>
      </c>
      <c r="V28">
        <v>15.908023999999999</v>
      </c>
      <c r="W28">
        <v>44.663753999999997</v>
      </c>
      <c r="X28">
        <v>141.753342</v>
      </c>
      <c r="Y28">
        <v>0</v>
      </c>
      <c r="Z28">
        <v>18.830766000000001</v>
      </c>
      <c r="AA28">
        <v>40.571742</v>
      </c>
      <c r="AB28">
        <v>38.032442000000003</v>
      </c>
      <c r="AC28">
        <v>27.975859</v>
      </c>
      <c r="AD28">
        <v>17.588697</v>
      </c>
      <c r="AE28">
        <v>31.725086000000001</v>
      </c>
      <c r="AF28">
        <v>30.371955</v>
      </c>
      <c r="AG28">
        <v>41.944716999999997</v>
      </c>
      <c r="AH28">
        <v>90.064321000000007</v>
      </c>
      <c r="AI28">
        <v>0</v>
      </c>
      <c r="AJ28">
        <v>0</v>
      </c>
      <c r="AK28">
        <v>51.793270999999997</v>
      </c>
      <c r="AL28">
        <v>53.689978000000004</v>
      </c>
      <c r="AM28">
        <v>0</v>
      </c>
      <c r="AN28">
        <v>0.644509</v>
      </c>
      <c r="AO28">
        <v>0</v>
      </c>
      <c r="AP28">
        <v>0</v>
      </c>
      <c r="AQ28">
        <v>49.606628000000001</v>
      </c>
      <c r="AR28">
        <v>40.382995000000001</v>
      </c>
      <c r="AS28">
        <v>30.704419999999999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2611.59474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576.144497</v>
      </c>
      <c r="L29">
        <v>459.17313100000001</v>
      </c>
      <c r="M29">
        <v>88.559200000000004</v>
      </c>
      <c r="N29">
        <v>113.707125</v>
      </c>
      <c r="O29">
        <v>119.040531</v>
      </c>
      <c r="P29">
        <v>134.099806</v>
      </c>
      <c r="Q29">
        <v>9.2051510000000007</v>
      </c>
      <c r="R29">
        <v>35.021600999999997</v>
      </c>
      <c r="S29">
        <v>0</v>
      </c>
      <c r="T29">
        <v>0</v>
      </c>
      <c r="U29">
        <v>371.44327500000003</v>
      </c>
      <c r="V29">
        <v>15.908023999999999</v>
      </c>
      <c r="W29">
        <v>44.663753999999997</v>
      </c>
      <c r="X29">
        <v>141.753342</v>
      </c>
      <c r="Y29">
        <v>0</v>
      </c>
      <c r="Z29">
        <v>18.830766000000001</v>
      </c>
      <c r="AA29">
        <v>40.571742</v>
      </c>
      <c r="AB29">
        <v>38.032442000000003</v>
      </c>
      <c r="AC29">
        <v>27.975859</v>
      </c>
      <c r="AD29">
        <v>26.383044999999999</v>
      </c>
      <c r="AE29">
        <v>31.725086000000001</v>
      </c>
      <c r="AF29">
        <v>30.371955</v>
      </c>
      <c r="AG29">
        <v>41.944716999999997</v>
      </c>
      <c r="AH29">
        <v>112.58040200000001</v>
      </c>
      <c r="AI29">
        <v>0</v>
      </c>
      <c r="AJ29">
        <v>0</v>
      </c>
      <c r="AK29">
        <v>51.793270999999997</v>
      </c>
      <c r="AL29">
        <v>53.689978000000004</v>
      </c>
      <c r="AM29">
        <v>0</v>
      </c>
      <c r="AN29">
        <v>0.644509</v>
      </c>
      <c r="AO29">
        <v>0</v>
      </c>
      <c r="AP29">
        <v>0</v>
      </c>
      <c r="AQ29">
        <v>49.606628000000001</v>
      </c>
      <c r="AR29">
        <v>34.006732999999997</v>
      </c>
      <c r="AS29">
        <v>30.704419999999999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2712.0199770000004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576.144497</v>
      </c>
      <c r="L30">
        <v>553.16299900000001</v>
      </c>
      <c r="M30">
        <v>88.559200000000004</v>
      </c>
      <c r="N30">
        <v>113.707125</v>
      </c>
      <c r="O30">
        <v>119.040531</v>
      </c>
      <c r="P30">
        <v>134.099806</v>
      </c>
      <c r="Q30">
        <v>9.2051510000000007</v>
      </c>
      <c r="R30">
        <v>35.024008000000002</v>
      </c>
      <c r="S30">
        <v>0</v>
      </c>
      <c r="T30">
        <v>0</v>
      </c>
      <c r="U30">
        <v>371.44327500000003</v>
      </c>
      <c r="V30">
        <v>15.908023999999999</v>
      </c>
      <c r="W30">
        <v>44.663753999999997</v>
      </c>
      <c r="X30">
        <v>141.753342</v>
      </c>
      <c r="Y30">
        <v>0</v>
      </c>
      <c r="Z30">
        <v>18.830766000000001</v>
      </c>
      <c r="AA30">
        <v>40.571742</v>
      </c>
      <c r="AB30">
        <v>38.032442000000003</v>
      </c>
      <c r="AC30">
        <v>27.975859</v>
      </c>
      <c r="AD30">
        <v>26.383044999999999</v>
      </c>
      <c r="AE30">
        <v>31.725086000000001</v>
      </c>
      <c r="AF30">
        <v>30.371955</v>
      </c>
      <c r="AG30">
        <v>41.944716999999997</v>
      </c>
      <c r="AH30">
        <v>112.58040200000001</v>
      </c>
      <c r="AI30">
        <v>0</v>
      </c>
      <c r="AJ30">
        <v>0</v>
      </c>
      <c r="AK30">
        <v>51.793270999999997</v>
      </c>
      <c r="AL30">
        <v>53.689978000000004</v>
      </c>
      <c r="AM30">
        <v>0</v>
      </c>
      <c r="AN30">
        <v>0.644509</v>
      </c>
      <c r="AO30">
        <v>0</v>
      </c>
      <c r="AP30">
        <v>0</v>
      </c>
      <c r="AQ30">
        <v>49.606628000000001</v>
      </c>
      <c r="AR30">
        <v>34.006732999999997</v>
      </c>
      <c r="AS30">
        <v>30.704419999999999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2806.0122520000009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611.27939700000002</v>
      </c>
      <c r="L31">
        <v>628.72228600000005</v>
      </c>
      <c r="M31">
        <v>88.559200000000004</v>
      </c>
      <c r="N31">
        <v>113.707125</v>
      </c>
      <c r="O31">
        <v>119.040531</v>
      </c>
      <c r="P31">
        <v>134.099806</v>
      </c>
      <c r="Q31">
        <v>10.501965999999999</v>
      </c>
      <c r="R31">
        <v>40.80471</v>
      </c>
      <c r="S31">
        <v>0</v>
      </c>
      <c r="T31">
        <v>0</v>
      </c>
      <c r="U31">
        <v>371.44327500000003</v>
      </c>
      <c r="V31">
        <v>17.394182000000001</v>
      </c>
      <c r="W31">
        <v>44.663753999999997</v>
      </c>
      <c r="X31">
        <v>141.753342</v>
      </c>
      <c r="Y31">
        <v>0</v>
      </c>
      <c r="Z31">
        <v>18.830766000000001</v>
      </c>
      <c r="AA31">
        <v>40.571742</v>
      </c>
      <c r="AB31">
        <v>38.032442000000003</v>
      </c>
      <c r="AC31">
        <v>27.975859</v>
      </c>
      <c r="AD31">
        <v>26.383044999999999</v>
      </c>
      <c r="AE31">
        <v>31.725086000000001</v>
      </c>
      <c r="AF31">
        <v>30.371955</v>
      </c>
      <c r="AG31">
        <v>41.944716999999997</v>
      </c>
      <c r="AH31">
        <v>112.58040200000001</v>
      </c>
      <c r="AI31">
        <v>0</v>
      </c>
      <c r="AJ31">
        <v>0</v>
      </c>
      <c r="AK31">
        <v>51.793270999999997</v>
      </c>
      <c r="AL31">
        <v>53.689978000000004</v>
      </c>
      <c r="AM31">
        <v>0</v>
      </c>
      <c r="AN31">
        <v>0.644509</v>
      </c>
      <c r="AO31">
        <v>0</v>
      </c>
      <c r="AP31">
        <v>0</v>
      </c>
      <c r="AQ31">
        <v>49.606628000000001</v>
      </c>
      <c r="AR31">
        <v>34.006732999999997</v>
      </c>
      <c r="AS31">
        <v>30.704419999999999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2925.2701140000008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654.07697800000005</v>
      </c>
      <c r="L32">
        <v>628.72228600000005</v>
      </c>
      <c r="M32">
        <v>88.559200000000004</v>
      </c>
      <c r="N32">
        <v>113.707125</v>
      </c>
      <c r="O32">
        <v>119.040531</v>
      </c>
      <c r="P32">
        <v>134.099806</v>
      </c>
      <c r="Q32">
        <v>10.501965999999999</v>
      </c>
      <c r="R32">
        <v>40.80471</v>
      </c>
      <c r="S32">
        <v>0</v>
      </c>
      <c r="T32">
        <v>0</v>
      </c>
      <c r="U32">
        <v>371.44327500000003</v>
      </c>
      <c r="V32">
        <v>17.394182000000001</v>
      </c>
      <c r="W32">
        <v>44.663753999999997</v>
      </c>
      <c r="X32">
        <v>141.753342</v>
      </c>
      <c r="Y32">
        <v>0</v>
      </c>
      <c r="Z32">
        <v>18.830766000000001</v>
      </c>
      <c r="AA32">
        <v>40.571742</v>
      </c>
      <c r="AB32">
        <v>38.032442000000003</v>
      </c>
      <c r="AC32">
        <v>27.975859</v>
      </c>
      <c r="AD32">
        <v>26.383044999999999</v>
      </c>
      <c r="AE32">
        <v>31.725086000000001</v>
      </c>
      <c r="AF32">
        <v>30.371955</v>
      </c>
      <c r="AG32">
        <v>41.944716999999997</v>
      </c>
      <c r="AH32">
        <v>112.58040200000001</v>
      </c>
      <c r="AI32">
        <v>0</v>
      </c>
      <c r="AJ32">
        <v>0</v>
      </c>
      <c r="AK32">
        <v>51.793270999999997</v>
      </c>
      <c r="AL32">
        <v>53.689978000000004</v>
      </c>
      <c r="AM32">
        <v>0</v>
      </c>
      <c r="AN32">
        <v>0.644509</v>
      </c>
      <c r="AO32">
        <v>0</v>
      </c>
      <c r="AP32">
        <v>0</v>
      </c>
      <c r="AQ32">
        <v>49.606628000000001</v>
      </c>
      <c r="AR32">
        <v>34.006732999999997</v>
      </c>
      <c r="AS32">
        <v>30.704419999999999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2968.0676950000011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654.07697800000005</v>
      </c>
      <c r="L33">
        <v>628.72228600000005</v>
      </c>
      <c r="M33">
        <v>88.559200000000004</v>
      </c>
      <c r="N33">
        <v>113.707125</v>
      </c>
      <c r="O33">
        <v>119.040531</v>
      </c>
      <c r="P33">
        <v>134.099806</v>
      </c>
      <c r="Q33">
        <v>10.501965999999999</v>
      </c>
      <c r="R33">
        <v>40.80471</v>
      </c>
      <c r="S33">
        <v>0</v>
      </c>
      <c r="T33">
        <v>0</v>
      </c>
      <c r="U33">
        <v>371.44327500000003</v>
      </c>
      <c r="V33">
        <v>17.394182000000001</v>
      </c>
      <c r="W33">
        <v>44.663753999999997</v>
      </c>
      <c r="X33">
        <v>141.753342</v>
      </c>
      <c r="Y33">
        <v>0</v>
      </c>
      <c r="Z33">
        <v>18.830766000000001</v>
      </c>
      <c r="AA33">
        <v>40.571742</v>
      </c>
      <c r="AB33">
        <v>38.032442000000003</v>
      </c>
      <c r="AC33">
        <v>27.975859</v>
      </c>
      <c r="AD33">
        <v>26.383044999999999</v>
      </c>
      <c r="AE33">
        <v>31.725086000000001</v>
      </c>
      <c r="AF33">
        <v>30.371955</v>
      </c>
      <c r="AG33">
        <v>41.944716999999997</v>
      </c>
      <c r="AH33">
        <v>90.064321000000007</v>
      </c>
      <c r="AI33">
        <v>0</v>
      </c>
      <c r="AJ33">
        <v>0</v>
      </c>
      <c r="AK33">
        <v>51.793270999999997</v>
      </c>
      <c r="AL33">
        <v>53.689978000000004</v>
      </c>
      <c r="AM33">
        <v>0</v>
      </c>
      <c r="AN33">
        <v>0.644509</v>
      </c>
      <c r="AO33">
        <v>0</v>
      </c>
      <c r="AP33">
        <v>0</v>
      </c>
      <c r="AQ33">
        <v>49.606628000000001</v>
      </c>
      <c r="AR33">
        <v>40.382995000000001</v>
      </c>
      <c r="AS33">
        <v>30.704419999999999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2951.9278760000007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654.07697800000005</v>
      </c>
      <c r="L34">
        <v>628.72228600000005</v>
      </c>
      <c r="M34">
        <v>88.559200000000004</v>
      </c>
      <c r="N34">
        <v>113.707125</v>
      </c>
      <c r="O34">
        <v>119.040531</v>
      </c>
      <c r="P34">
        <v>134.099806</v>
      </c>
      <c r="Q34">
        <v>10.501965999999999</v>
      </c>
      <c r="R34">
        <v>40.80471</v>
      </c>
      <c r="S34">
        <v>0</v>
      </c>
      <c r="T34">
        <v>0</v>
      </c>
      <c r="U34">
        <v>371.44327500000003</v>
      </c>
      <c r="V34">
        <v>17.394182000000001</v>
      </c>
      <c r="W34">
        <v>44.663753999999997</v>
      </c>
      <c r="X34">
        <v>141.753342</v>
      </c>
      <c r="Y34">
        <v>0</v>
      </c>
      <c r="Z34">
        <v>6.2769219999999999</v>
      </c>
      <c r="AA34">
        <v>40.571742</v>
      </c>
      <c r="AB34">
        <v>38.032442000000003</v>
      </c>
      <c r="AC34">
        <v>18.631778000000001</v>
      </c>
      <c r="AD34">
        <v>17.588697</v>
      </c>
      <c r="AE34">
        <v>15.862543000000001</v>
      </c>
      <c r="AF34">
        <v>16.135100999999999</v>
      </c>
      <c r="AG34">
        <v>41.944716999999997</v>
      </c>
      <c r="AH34">
        <v>55.788831000000002</v>
      </c>
      <c r="AI34">
        <v>0</v>
      </c>
      <c r="AJ34">
        <v>0</v>
      </c>
      <c r="AK34">
        <v>51.793270999999997</v>
      </c>
      <c r="AL34">
        <v>12.303953</v>
      </c>
      <c r="AM34">
        <v>0</v>
      </c>
      <c r="AN34">
        <v>0.644509</v>
      </c>
      <c r="AO34">
        <v>0</v>
      </c>
      <c r="AP34">
        <v>0</v>
      </c>
      <c r="AQ34">
        <v>49.606628000000001</v>
      </c>
      <c r="AR34">
        <v>40.382995000000001</v>
      </c>
      <c r="AS34">
        <v>30.704419999999999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2815.4746910000008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654.07697800000005</v>
      </c>
      <c r="L35">
        <v>628.72228600000005</v>
      </c>
      <c r="M35">
        <v>88.559200000000004</v>
      </c>
      <c r="N35">
        <v>113.707125</v>
      </c>
      <c r="O35">
        <v>119.040531</v>
      </c>
      <c r="P35">
        <v>134.099806</v>
      </c>
      <c r="Q35">
        <v>10.501965999999999</v>
      </c>
      <c r="R35">
        <v>40.80471</v>
      </c>
      <c r="S35">
        <v>0</v>
      </c>
      <c r="T35">
        <v>0</v>
      </c>
      <c r="U35">
        <v>371.44327500000003</v>
      </c>
      <c r="V35">
        <v>17.394182000000001</v>
      </c>
      <c r="W35">
        <v>44.663753999999997</v>
      </c>
      <c r="X35">
        <v>141.753342</v>
      </c>
      <c r="Y35">
        <v>0</v>
      </c>
      <c r="Z35">
        <v>6.2769219999999999</v>
      </c>
      <c r="AA35">
        <v>27.047827999999999</v>
      </c>
      <c r="AB35">
        <v>25.354960999999999</v>
      </c>
      <c r="AC35">
        <v>9.3158890000000003</v>
      </c>
      <c r="AD35">
        <v>0</v>
      </c>
      <c r="AE35">
        <v>15.862543000000001</v>
      </c>
      <c r="AF35">
        <v>8.0675509999999999</v>
      </c>
      <c r="AG35">
        <v>41.944716999999997</v>
      </c>
      <c r="AH35">
        <v>54.694932000000001</v>
      </c>
      <c r="AI35">
        <v>0</v>
      </c>
      <c r="AJ35">
        <v>0</v>
      </c>
      <c r="AK35">
        <v>51.793270999999997</v>
      </c>
      <c r="AL35">
        <v>12.303953</v>
      </c>
      <c r="AM35">
        <v>0</v>
      </c>
      <c r="AN35">
        <v>0.644509</v>
      </c>
      <c r="AO35">
        <v>0</v>
      </c>
      <c r="AP35">
        <v>0</v>
      </c>
      <c r="AQ35">
        <v>36.386279999999999</v>
      </c>
      <c r="AR35">
        <v>32.944021999999997</v>
      </c>
      <c r="AS35">
        <v>30.704419999999999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2732.5479400000013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654.07697800000005</v>
      </c>
      <c r="L36">
        <v>628.72228600000005</v>
      </c>
      <c r="M36">
        <v>88.559200000000004</v>
      </c>
      <c r="N36">
        <v>113.707125</v>
      </c>
      <c r="O36">
        <v>119.040531</v>
      </c>
      <c r="P36">
        <v>134.099806</v>
      </c>
      <c r="Q36">
        <v>10.501965999999999</v>
      </c>
      <c r="R36">
        <v>40.80471</v>
      </c>
      <c r="S36">
        <v>0</v>
      </c>
      <c r="T36">
        <v>0</v>
      </c>
      <c r="U36">
        <v>371.44327500000003</v>
      </c>
      <c r="V36">
        <v>17.394182000000001</v>
      </c>
      <c r="W36">
        <v>44.663753999999997</v>
      </c>
      <c r="X36">
        <v>141.753342</v>
      </c>
      <c r="Y36">
        <v>0</v>
      </c>
      <c r="Z36">
        <v>6.2769219999999999</v>
      </c>
      <c r="AA36">
        <v>13.523914</v>
      </c>
      <c r="AB36">
        <v>12.677481</v>
      </c>
      <c r="AC36">
        <v>0</v>
      </c>
      <c r="AD36">
        <v>0</v>
      </c>
      <c r="AE36">
        <v>15.862543000000001</v>
      </c>
      <c r="AF36">
        <v>8.0675509999999999</v>
      </c>
      <c r="AG36">
        <v>41.944716999999997</v>
      </c>
      <c r="AH36">
        <v>36.463287999999999</v>
      </c>
      <c r="AI36">
        <v>0</v>
      </c>
      <c r="AJ36">
        <v>0</v>
      </c>
      <c r="AK36">
        <v>51.793270999999997</v>
      </c>
      <c r="AL36">
        <v>12.303953</v>
      </c>
      <c r="AM36">
        <v>0</v>
      </c>
      <c r="AN36">
        <v>0.644509</v>
      </c>
      <c r="AO36">
        <v>0</v>
      </c>
      <c r="AP36">
        <v>0</v>
      </c>
      <c r="AQ36">
        <v>24.863958</v>
      </c>
      <c r="AR36">
        <v>32.944021999999997</v>
      </c>
      <c r="AS36">
        <v>30.704419999999999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2667.2766910000009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579.38845900000001</v>
      </c>
      <c r="L37">
        <v>599.622792</v>
      </c>
      <c r="M37">
        <v>88.559200000000004</v>
      </c>
      <c r="N37">
        <v>113.707125</v>
      </c>
      <c r="O37">
        <v>119.040531</v>
      </c>
      <c r="P37">
        <v>134.099806</v>
      </c>
      <c r="Q37">
        <v>9.7597050000000003</v>
      </c>
      <c r="R37">
        <v>40.80471</v>
      </c>
      <c r="S37">
        <v>0</v>
      </c>
      <c r="T37">
        <v>0</v>
      </c>
      <c r="U37">
        <v>371.44327500000003</v>
      </c>
      <c r="V37">
        <v>17.394182000000001</v>
      </c>
      <c r="W37">
        <v>44.663753999999997</v>
      </c>
      <c r="X37">
        <v>141.753342</v>
      </c>
      <c r="Y37">
        <v>0</v>
      </c>
      <c r="Z37">
        <v>6.2769219999999999</v>
      </c>
      <c r="AA37">
        <v>13.523914</v>
      </c>
      <c r="AB37">
        <v>12.677481</v>
      </c>
      <c r="AC37">
        <v>0</v>
      </c>
      <c r="AD37">
        <v>0</v>
      </c>
      <c r="AE37">
        <v>15.862543000000001</v>
      </c>
      <c r="AF37">
        <v>8.0675509999999999</v>
      </c>
      <c r="AG37">
        <v>41.944716999999997</v>
      </c>
      <c r="AH37">
        <v>18.231643999999999</v>
      </c>
      <c r="AI37">
        <v>0</v>
      </c>
      <c r="AJ37">
        <v>0</v>
      </c>
      <c r="AK37">
        <v>51.793270999999997</v>
      </c>
      <c r="AL37">
        <v>12.303953</v>
      </c>
      <c r="AM37">
        <v>0</v>
      </c>
      <c r="AN37">
        <v>0.644509</v>
      </c>
      <c r="AO37">
        <v>0</v>
      </c>
      <c r="AP37">
        <v>0</v>
      </c>
      <c r="AQ37">
        <v>24.863958</v>
      </c>
      <c r="AR37">
        <v>34.006732999999997</v>
      </c>
      <c r="AS37">
        <v>30.704419999999999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2545.5774840000004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579.38845900000001</v>
      </c>
      <c r="L38">
        <v>519.25050499999998</v>
      </c>
      <c r="M38">
        <v>88.559200000000004</v>
      </c>
      <c r="N38">
        <v>113.707125</v>
      </c>
      <c r="O38">
        <v>119.040531</v>
      </c>
      <c r="P38">
        <v>134.099806</v>
      </c>
      <c r="Q38">
        <v>8.4628899999999998</v>
      </c>
      <c r="R38">
        <v>35.024008000000002</v>
      </c>
      <c r="S38">
        <v>0</v>
      </c>
      <c r="T38">
        <v>0</v>
      </c>
      <c r="U38">
        <v>371.44327500000003</v>
      </c>
      <c r="V38">
        <v>17.394182000000001</v>
      </c>
      <c r="W38">
        <v>44.663753999999997</v>
      </c>
      <c r="X38">
        <v>141.753342</v>
      </c>
      <c r="Y38">
        <v>0</v>
      </c>
      <c r="Z38">
        <v>6.2769219999999999</v>
      </c>
      <c r="AA38">
        <v>13.523914</v>
      </c>
      <c r="AB38">
        <v>12.677481</v>
      </c>
      <c r="AC38">
        <v>0</v>
      </c>
      <c r="AD38">
        <v>0</v>
      </c>
      <c r="AE38">
        <v>15.862543000000001</v>
      </c>
      <c r="AF38">
        <v>8.0675509999999999</v>
      </c>
      <c r="AG38">
        <v>41.944716999999997</v>
      </c>
      <c r="AH38">
        <v>18.231643999999999</v>
      </c>
      <c r="AI38">
        <v>0</v>
      </c>
      <c r="AJ38">
        <v>0</v>
      </c>
      <c r="AK38">
        <v>51.793270999999997</v>
      </c>
      <c r="AL38">
        <v>12.303953</v>
      </c>
      <c r="AM38">
        <v>0</v>
      </c>
      <c r="AN38">
        <v>0.644509</v>
      </c>
      <c r="AO38">
        <v>0</v>
      </c>
      <c r="AP38">
        <v>0</v>
      </c>
      <c r="AQ38">
        <v>24.863958</v>
      </c>
      <c r="AR38">
        <v>34.006732999999997</v>
      </c>
      <c r="AS38">
        <v>30.704419999999999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2458.1276800000005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579.38845900000001</v>
      </c>
      <c r="L39">
        <v>475.93350500000003</v>
      </c>
      <c r="M39">
        <v>88.559200000000004</v>
      </c>
      <c r="N39">
        <v>113.707125</v>
      </c>
      <c r="O39">
        <v>119.040531</v>
      </c>
      <c r="P39">
        <v>134.099806</v>
      </c>
      <c r="Q39">
        <v>9.7597050000000003</v>
      </c>
      <c r="R39">
        <v>35.729548999999999</v>
      </c>
      <c r="S39">
        <v>0</v>
      </c>
      <c r="T39">
        <v>0</v>
      </c>
      <c r="U39">
        <v>371.44327500000003</v>
      </c>
      <c r="V39">
        <v>17.394182000000001</v>
      </c>
      <c r="W39">
        <v>44.663753999999997</v>
      </c>
      <c r="X39">
        <v>141.753342</v>
      </c>
      <c r="Y39">
        <v>0</v>
      </c>
      <c r="Z39">
        <v>6.2769219999999999</v>
      </c>
      <c r="AA39">
        <v>13.523914</v>
      </c>
      <c r="AB39">
        <v>12.677481</v>
      </c>
      <c r="AC39">
        <v>0</v>
      </c>
      <c r="AD39">
        <v>0</v>
      </c>
      <c r="AE39">
        <v>15.862543000000001</v>
      </c>
      <c r="AF39">
        <v>8.0675509999999999</v>
      </c>
      <c r="AG39">
        <v>41.944716999999997</v>
      </c>
      <c r="AH39">
        <v>18.231643999999999</v>
      </c>
      <c r="AI39">
        <v>0</v>
      </c>
      <c r="AJ39">
        <v>0</v>
      </c>
      <c r="AK39">
        <v>51.793270999999997</v>
      </c>
      <c r="AL39">
        <v>12.303953</v>
      </c>
      <c r="AM39">
        <v>0</v>
      </c>
      <c r="AN39">
        <v>0.644509</v>
      </c>
      <c r="AO39">
        <v>0</v>
      </c>
      <c r="AP39">
        <v>0</v>
      </c>
      <c r="AQ39">
        <v>12.431979</v>
      </c>
      <c r="AR39">
        <v>34.006732999999997</v>
      </c>
      <c r="AS39">
        <v>25.897790000000001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2399.5744270000005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579.38845900000001</v>
      </c>
      <c r="L40">
        <v>528.87650499999995</v>
      </c>
      <c r="M40">
        <v>88.559200000000004</v>
      </c>
      <c r="N40">
        <v>113.707125</v>
      </c>
      <c r="O40">
        <v>119.040531</v>
      </c>
      <c r="P40">
        <v>134.099806</v>
      </c>
      <c r="Q40">
        <v>9.7597050000000003</v>
      </c>
      <c r="R40">
        <v>40.020853000000002</v>
      </c>
      <c r="S40">
        <v>0</v>
      </c>
      <c r="T40">
        <v>0</v>
      </c>
      <c r="U40">
        <v>371.44327500000003</v>
      </c>
      <c r="V40">
        <v>17.394182000000001</v>
      </c>
      <c r="W40">
        <v>44.663753999999997</v>
      </c>
      <c r="X40">
        <v>141.753342</v>
      </c>
      <c r="Y40">
        <v>0</v>
      </c>
      <c r="Z40">
        <v>6.2769219999999999</v>
      </c>
      <c r="AA40">
        <v>13.523914</v>
      </c>
      <c r="AB40">
        <v>12.677481</v>
      </c>
      <c r="AC40">
        <v>0</v>
      </c>
      <c r="AD40">
        <v>0</v>
      </c>
      <c r="AE40">
        <v>15.862543000000001</v>
      </c>
      <c r="AF40">
        <v>8.0675509999999999</v>
      </c>
      <c r="AG40">
        <v>41.944716999999997</v>
      </c>
      <c r="AH40">
        <v>0</v>
      </c>
      <c r="AI40">
        <v>0</v>
      </c>
      <c r="AJ40">
        <v>0</v>
      </c>
      <c r="AK40">
        <v>51.793270999999997</v>
      </c>
      <c r="AL40">
        <v>12.303953</v>
      </c>
      <c r="AM40">
        <v>0</v>
      </c>
      <c r="AN40">
        <v>0.644509</v>
      </c>
      <c r="AO40">
        <v>0</v>
      </c>
      <c r="AP40">
        <v>0</v>
      </c>
      <c r="AQ40">
        <v>12.431979</v>
      </c>
      <c r="AR40">
        <v>34.006732999999997</v>
      </c>
      <c r="AS40">
        <v>25.897790000000001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2438.5770870000006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526.684349</v>
      </c>
      <c r="L41">
        <v>548.12850500000002</v>
      </c>
      <c r="M41">
        <v>88.559200000000004</v>
      </c>
      <c r="N41">
        <v>113.707125</v>
      </c>
      <c r="O41">
        <v>119.040531</v>
      </c>
      <c r="P41">
        <v>134.099806</v>
      </c>
      <c r="Q41">
        <v>9.7597050000000003</v>
      </c>
      <c r="R41">
        <v>40.80471</v>
      </c>
      <c r="S41">
        <v>0</v>
      </c>
      <c r="T41">
        <v>0</v>
      </c>
      <c r="U41">
        <v>371.44327500000003</v>
      </c>
      <c r="V41">
        <v>15.119558</v>
      </c>
      <c r="W41">
        <v>44.663753999999997</v>
      </c>
      <c r="X41">
        <v>141.753342</v>
      </c>
      <c r="Y41">
        <v>0</v>
      </c>
      <c r="Z41">
        <v>6.2769219999999999</v>
      </c>
      <c r="AA41">
        <v>13.523914</v>
      </c>
      <c r="AB41">
        <v>0</v>
      </c>
      <c r="AC41">
        <v>0</v>
      </c>
      <c r="AD41">
        <v>0</v>
      </c>
      <c r="AE41">
        <v>15.862543000000001</v>
      </c>
      <c r="AF41">
        <v>8.0675509999999999</v>
      </c>
      <c r="AG41">
        <v>41.944716999999997</v>
      </c>
      <c r="AH41">
        <v>0</v>
      </c>
      <c r="AI41">
        <v>0</v>
      </c>
      <c r="AJ41">
        <v>0</v>
      </c>
      <c r="AK41">
        <v>51.793270999999997</v>
      </c>
      <c r="AL41">
        <v>12.303953</v>
      </c>
      <c r="AM41">
        <v>0</v>
      </c>
      <c r="AN41">
        <v>0.644509</v>
      </c>
      <c r="AO41">
        <v>0</v>
      </c>
      <c r="AP41">
        <v>0</v>
      </c>
      <c r="AQ41">
        <v>12.431979</v>
      </c>
      <c r="AR41">
        <v>34.006732999999997</v>
      </c>
      <c r="AS41">
        <v>23.308011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2388.3669500000005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524.61699999999996</v>
      </c>
      <c r="L42">
        <v>554.86670500000002</v>
      </c>
      <c r="M42">
        <v>88.559200000000004</v>
      </c>
      <c r="N42">
        <v>113.707125</v>
      </c>
      <c r="O42">
        <v>119.040531</v>
      </c>
      <c r="P42">
        <v>134.099806</v>
      </c>
      <c r="Q42">
        <v>10.501965999999999</v>
      </c>
      <c r="R42">
        <v>40.80471</v>
      </c>
      <c r="S42">
        <v>0</v>
      </c>
      <c r="T42">
        <v>0</v>
      </c>
      <c r="U42">
        <v>371.44327500000003</v>
      </c>
      <c r="V42">
        <v>15.119558</v>
      </c>
      <c r="W42">
        <v>44.663753999999997</v>
      </c>
      <c r="X42">
        <v>141.753342</v>
      </c>
      <c r="Y42">
        <v>0</v>
      </c>
      <c r="Z42">
        <v>6.2769219999999999</v>
      </c>
      <c r="AA42">
        <v>9.7338109999999993</v>
      </c>
      <c r="AB42">
        <v>0</v>
      </c>
      <c r="AC42">
        <v>0</v>
      </c>
      <c r="AD42">
        <v>0</v>
      </c>
      <c r="AE42">
        <v>15.862543000000001</v>
      </c>
      <c r="AF42">
        <v>8.0675509999999999</v>
      </c>
      <c r="AG42">
        <v>41.944716999999997</v>
      </c>
      <c r="AH42">
        <v>0</v>
      </c>
      <c r="AI42">
        <v>0</v>
      </c>
      <c r="AJ42">
        <v>0</v>
      </c>
      <c r="AK42">
        <v>51.793270999999997</v>
      </c>
      <c r="AL42">
        <v>12.303953</v>
      </c>
      <c r="AM42">
        <v>0</v>
      </c>
      <c r="AN42">
        <v>0.644509</v>
      </c>
      <c r="AO42">
        <v>0</v>
      </c>
      <c r="AP42">
        <v>0</v>
      </c>
      <c r="AQ42">
        <v>12.431979</v>
      </c>
      <c r="AR42">
        <v>34.006732999999997</v>
      </c>
      <c r="AS42">
        <v>23.308011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2389.9899590000009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524.61699999999996</v>
      </c>
      <c r="L43">
        <v>567.38050499999997</v>
      </c>
      <c r="M43">
        <v>88.559200000000004</v>
      </c>
      <c r="N43">
        <v>113.707125</v>
      </c>
      <c r="O43">
        <v>119.040531</v>
      </c>
      <c r="P43">
        <v>134.099806</v>
      </c>
      <c r="Q43">
        <v>9.7597050000000003</v>
      </c>
      <c r="R43">
        <v>40.80471</v>
      </c>
      <c r="S43">
        <v>0</v>
      </c>
      <c r="T43">
        <v>0</v>
      </c>
      <c r="U43">
        <v>371.44327500000003</v>
      </c>
      <c r="V43">
        <v>15.119558</v>
      </c>
      <c r="W43">
        <v>44.663753999999997</v>
      </c>
      <c r="X43">
        <v>141.753342</v>
      </c>
      <c r="Y43">
        <v>0</v>
      </c>
      <c r="Z43">
        <v>6.2769219999999999</v>
      </c>
      <c r="AA43">
        <v>0</v>
      </c>
      <c r="AB43">
        <v>0</v>
      </c>
      <c r="AC43">
        <v>0</v>
      </c>
      <c r="AD43">
        <v>0</v>
      </c>
      <c r="AE43">
        <v>15.862543000000001</v>
      </c>
      <c r="AF43">
        <v>8.0675509999999999</v>
      </c>
      <c r="AG43">
        <v>41.944716999999997</v>
      </c>
      <c r="AH43">
        <v>0</v>
      </c>
      <c r="AI43">
        <v>0</v>
      </c>
      <c r="AJ43">
        <v>0</v>
      </c>
      <c r="AK43">
        <v>51.793270999999997</v>
      </c>
      <c r="AL43">
        <v>12.303953</v>
      </c>
      <c r="AM43">
        <v>0</v>
      </c>
      <c r="AN43">
        <v>0.644509</v>
      </c>
      <c r="AO43">
        <v>0</v>
      </c>
      <c r="AP43">
        <v>6.1654530000000003</v>
      </c>
      <c r="AQ43">
        <v>0</v>
      </c>
      <c r="AR43">
        <v>34.006732999999997</v>
      </c>
      <c r="AS43">
        <v>23.308011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2385.7611610000004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514.99099999999999</v>
      </c>
      <c r="L44">
        <v>562.56750499999998</v>
      </c>
      <c r="M44">
        <v>88.559200000000004</v>
      </c>
      <c r="N44">
        <v>113.707125</v>
      </c>
      <c r="O44">
        <v>119.040531</v>
      </c>
      <c r="P44">
        <v>134.099806</v>
      </c>
      <c r="Q44">
        <v>9.7597050000000003</v>
      </c>
      <c r="R44">
        <v>40.80471</v>
      </c>
      <c r="S44">
        <v>0</v>
      </c>
      <c r="T44">
        <v>0</v>
      </c>
      <c r="U44">
        <v>371.44327500000003</v>
      </c>
      <c r="V44">
        <v>15.119558</v>
      </c>
      <c r="W44">
        <v>44.663753999999997</v>
      </c>
      <c r="X44">
        <v>141.753342</v>
      </c>
      <c r="Y44">
        <v>0</v>
      </c>
      <c r="Z44">
        <v>6.2769219999999999</v>
      </c>
      <c r="AA44">
        <v>0</v>
      </c>
      <c r="AB44">
        <v>0</v>
      </c>
      <c r="AC44">
        <v>0</v>
      </c>
      <c r="AD44">
        <v>0</v>
      </c>
      <c r="AE44">
        <v>15.862543000000001</v>
      </c>
      <c r="AF44">
        <v>8.0675509999999999</v>
      </c>
      <c r="AG44">
        <v>41.944716999999997</v>
      </c>
      <c r="AH44">
        <v>0</v>
      </c>
      <c r="AI44">
        <v>0</v>
      </c>
      <c r="AJ44">
        <v>0</v>
      </c>
      <c r="AK44">
        <v>51.793270999999997</v>
      </c>
      <c r="AL44">
        <v>12.303953</v>
      </c>
      <c r="AM44">
        <v>0</v>
      </c>
      <c r="AN44">
        <v>0.644509</v>
      </c>
      <c r="AO44">
        <v>0</v>
      </c>
      <c r="AP44">
        <v>6.1654530000000003</v>
      </c>
      <c r="AQ44">
        <v>0</v>
      </c>
      <c r="AR44">
        <v>34.006732999999997</v>
      </c>
      <c r="AS44">
        <v>23.308011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2371.3221610000005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495.73899999999998</v>
      </c>
      <c r="L45">
        <v>557.75450499999999</v>
      </c>
      <c r="M45">
        <v>88.559200000000004</v>
      </c>
      <c r="N45">
        <v>113.707125</v>
      </c>
      <c r="O45">
        <v>119.040531</v>
      </c>
      <c r="P45">
        <v>134.099806</v>
      </c>
      <c r="Q45">
        <v>9.7597050000000003</v>
      </c>
      <c r="R45">
        <v>40.80471</v>
      </c>
      <c r="S45">
        <v>0</v>
      </c>
      <c r="T45">
        <v>0</v>
      </c>
      <c r="U45">
        <v>371.44327500000003</v>
      </c>
      <c r="V45">
        <v>15.119558</v>
      </c>
      <c r="W45">
        <v>44.663753999999997</v>
      </c>
      <c r="X45">
        <v>141.753342</v>
      </c>
      <c r="Y45">
        <v>0</v>
      </c>
      <c r="Z45">
        <v>6.2769219999999999</v>
      </c>
      <c r="AA45">
        <v>0</v>
      </c>
      <c r="AB45">
        <v>0</v>
      </c>
      <c r="AC45">
        <v>0</v>
      </c>
      <c r="AD45">
        <v>0</v>
      </c>
      <c r="AE45">
        <v>15.862543000000001</v>
      </c>
      <c r="AF45">
        <v>8.0675509999999999</v>
      </c>
      <c r="AG45">
        <v>41.944716999999997</v>
      </c>
      <c r="AH45">
        <v>0</v>
      </c>
      <c r="AI45">
        <v>0</v>
      </c>
      <c r="AJ45">
        <v>0</v>
      </c>
      <c r="AK45">
        <v>51.793270999999997</v>
      </c>
      <c r="AL45">
        <v>12.303953</v>
      </c>
      <c r="AM45">
        <v>0</v>
      </c>
      <c r="AN45">
        <v>0.644509</v>
      </c>
      <c r="AO45">
        <v>0</v>
      </c>
      <c r="AP45">
        <v>6.1654530000000003</v>
      </c>
      <c r="AQ45">
        <v>0</v>
      </c>
      <c r="AR45">
        <v>34.006732999999997</v>
      </c>
      <c r="AS45">
        <v>23.308011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2347.2571610000005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486.113</v>
      </c>
      <c r="L46">
        <v>543.31550500000003</v>
      </c>
      <c r="M46">
        <v>88.559200000000004</v>
      </c>
      <c r="N46">
        <v>113.707125</v>
      </c>
      <c r="O46">
        <v>119.040531</v>
      </c>
      <c r="P46">
        <v>134.099806</v>
      </c>
      <c r="Q46">
        <v>9.7597050000000003</v>
      </c>
      <c r="R46">
        <v>40.80471</v>
      </c>
      <c r="S46">
        <v>0</v>
      </c>
      <c r="T46">
        <v>0</v>
      </c>
      <c r="U46">
        <v>371.44327500000003</v>
      </c>
      <c r="V46">
        <v>15.119558</v>
      </c>
      <c r="W46">
        <v>44.663753999999997</v>
      </c>
      <c r="X46">
        <v>141.753342</v>
      </c>
      <c r="Y46">
        <v>0</v>
      </c>
      <c r="Z46">
        <v>6.2769219999999999</v>
      </c>
      <c r="AA46">
        <v>0</v>
      </c>
      <c r="AB46">
        <v>0</v>
      </c>
      <c r="AC46">
        <v>0</v>
      </c>
      <c r="AD46">
        <v>0</v>
      </c>
      <c r="AE46">
        <v>15.862543000000001</v>
      </c>
      <c r="AF46">
        <v>8.0675509999999999</v>
      </c>
      <c r="AG46">
        <v>41.944716999999997</v>
      </c>
      <c r="AH46">
        <v>0</v>
      </c>
      <c r="AI46">
        <v>0</v>
      </c>
      <c r="AJ46">
        <v>0</v>
      </c>
      <c r="AK46">
        <v>51.793270999999997</v>
      </c>
      <c r="AL46">
        <v>12.303953</v>
      </c>
      <c r="AM46">
        <v>0</v>
      </c>
      <c r="AN46">
        <v>0.644509</v>
      </c>
      <c r="AO46">
        <v>0</v>
      </c>
      <c r="AP46">
        <v>6.1654530000000003</v>
      </c>
      <c r="AQ46">
        <v>0</v>
      </c>
      <c r="AR46">
        <v>34.006732999999997</v>
      </c>
      <c r="AS46">
        <v>23.308011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2323.1921610000009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466.86099999999999</v>
      </c>
      <c r="L47">
        <v>490.37250499999999</v>
      </c>
      <c r="M47">
        <v>88.559200000000004</v>
      </c>
      <c r="N47">
        <v>113.707125</v>
      </c>
      <c r="O47">
        <v>119.040531</v>
      </c>
      <c r="P47">
        <v>134.099806</v>
      </c>
      <c r="Q47">
        <v>9.7597050000000003</v>
      </c>
      <c r="R47">
        <v>36.40842</v>
      </c>
      <c r="S47">
        <v>0</v>
      </c>
      <c r="T47">
        <v>0</v>
      </c>
      <c r="U47">
        <v>371.44327500000003</v>
      </c>
      <c r="V47">
        <v>15.119558</v>
      </c>
      <c r="W47">
        <v>44.663753999999997</v>
      </c>
      <c r="X47">
        <v>141.753342</v>
      </c>
      <c r="Y47">
        <v>0</v>
      </c>
      <c r="Z47">
        <v>6.2769219999999999</v>
      </c>
      <c r="AA47">
        <v>0</v>
      </c>
      <c r="AB47">
        <v>0</v>
      </c>
      <c r="AC47">
        <v>0</v>
      </c>
      <c r="AD47">
        <v>0</v>
      </c>
      <c r="AE47">
        <v>15.862543000000001</v>
      </c>
      <c r="AF47">
        <v>8.0675509999999999</v>
      </c>
      <c r="AG47">
        <v>41.944716999999997</v>
      </c>
      <c r="AH47">
        <v>0</v>
      </c>
      <c r="AI47">
        <v>0</v>
      </c>
      <c r="AJ47">
        <v>0</v>
      </c>
      <c r="AK47">
        <v>51.793270999999997</v>
      </c>
      <c r="AL47">
        <v>12.303953</v>
      </c>
      <c r="AM47">
        <v>0</v>
      </c>
      <c r="AN47">
        <v>0.644509</v>
      </c>
      <c r="AO47">
        <v>0</v>
      </c>
      <c r="AP47">
        <v>6.1654530000000003</v>
      </c>
      <c r="AQ47">
        <v>0</v>
      </c>
      <c r="AR47">
        <v>34.006732999999997</v>
      </c>
      <c r="AS47">
        <v>23.308011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2246.6008710000006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453.86590000000001</v>
      </c>
      <c r="L48">
        <v>480.74650500000001</v>
      </c>
      <c r="M48">
        <v>88.559200000000004</v>
      </c>
      <c r="N48">
        <v>113.707125</v>
      </c>
      <c r="O48">
        <v>119.040531</v>
      </c>
      <c r="P48">
        <v>134.099806</v>
      </c>
      <c r="Q48">
        <v>9.7597050000000003</v>
      </c>
      <c r="R48">
        <v>36.40842</v>
      </c>
      <c r="S48">
        <v>0</v>
      </c>
      <c r="T48">
        <v>0</v>
      </c>
      <c r="U48">
        <v>371.44327500000003</v>
      </c>
      <c r="V48">
        <v>15.119558</v>
      </c>
      <c r="W48">
        <v>44.663753999999997</v>
      </c>
      <c r="X48">
        <v>141.753342</v>
      </c>
      <c r="Y48">
        <v>0</v>
      </c>
      <c r="Z48">
        <v>6.2769219999999999</v>
      </c>
      <c r="AA48">
        <v>0</v>
      </c>
      <c r="AB48">
        <v>0</v>
      </c>
      <c r="AC48">
        <v>0</v>
      </c>
      <c r="AD48">
        <v>0</v>
      </c>
      <c r="AE48">
        <v>15.862543000000001</v>
      </c>
      <c r="AF48">
        <v>8.0675509999999999</v>
      </c>
      <c r="AG48">
        <v>41.944716999999997</v>
      </c>
      <c r="AH48">
        <v>0</v>
      </c>
      <c r="AI48">
        <v>0</v>
      </c>
      <c r="AJ48">
        <v>0</v>
      </c>
      <c r="AK48">
        <v>51.793270999999997</v>
      </c>
      <c r="AL48">
        <v>12.303953</v>
      </c>
      <c r="AM48">
        <v>0</v>
      </c>
      <c r="AN48">
        <v>0.644509</v>
      </c>
      <c r="AO48">
        <v>0</v>
      </c>
      <c r="AP48">
        <v>6.1654530000000003</v>
      </c>
      <c r="AQ48">
        <v>0</v>
      </c>
      <c r="AR48">
        <v>34.006732999999997</v>
      </c>
      <c r="AS48">
        <v>23.308011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2223.9797710000007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327.04364099999998</v>
      </c>
      <c r="L49">
        <v>461.494505</v>
      </c>
      <c r="M49">
        <v>88.559200000000004</v>
      </c>
      <c r="N49">
        <v>113.707125</v>
      </c>
      <c r="O49">
        <v>119.040531</v>
      </c>
      <c r="P49">
        <v>134.099806</v>
      </c>
      <c r="Q49">
        <v>9.7597050000000003</v>
      </c>
      <c r="R49">
        <v>36.40842</v>
      </c>
      <c r="S49">
        <v>0</v>
      </c>
      <c r="T49">
        <v>0</v>
      </c>
      <c r="U49">
        <v>371.44327500000003</v>
      </c>
      <c r="V49">
        <v>15.119558</v>
      </c>
      <c r="W49">
        <v>44.663753999999997</v>
      </c>
      <c r="X49">
        <v>141.753342</v>
      </c>
      <c r="Y49">
        <v>0</v>
      </c>
      <c r="Z49">
        <v>6.2769219999999999</v>
      </c>
      <c r="AA49">
        <v>0</v>
      </c>
      <c r="AB49">
        <v>0</v>
      </c>
      <c r="AC49">
        <v>0</v>
      </c>
      <c r="AD49">
        <v>0</v>
      </c>
      <c r="AE49">
        <v>15.862543000000001</v>
      </c>
      <c r="AF49">
        <v>8.0675509999999999</v>
      </c>
      <c r="AG49">
        <v>41.944716999999997</v>
      </c>
      <c r="AH49">
        <v>0</v>
      </c>
      <c r="AI49">
        <v>0</v>
      </c>
      <c r="AJ49">
        <v>0</v>
      </c>
      <c r="AK49">
        <v>51.793270999999997</v>
      </c>
      <c r="AL49">
        <v>12.303953</v>
      </c>
      <c r="AM49">
        <v>0</v>
      </c>
      <c r="AN49">
        <v>0.644509</v>
      </c>
      <c r="AO49">
        <v>0</v>
      </c>
      <c r="AP49">
        <v>6.1654530000000003</v>
      </c>
      <c r="AQ49">
        <v>0</v>
      </c>
      <c r="AR49">
        <v>34.006732999999997</v>
      </c>
      <c r="AS49">
        <v>25.897790000000001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2080.4952910000002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327.04364099999998</v>
      </c>
      <c r="L50">
        <v>447.05550499999998</v>
      </c>
      <c r="M50">
        <v>88.559200000000004</v>
      </c>
      <c r="N50">
        <v>113.707125</v>
      </c>
      <c r="O50">
        <v>119.040531</v>
      </c>
      <c r="P50">
        <v>134.099806</v>
      </c>
      <c r="Q50">
        <v>9.7597050000000003</v>
      </c>
      <c r="R50">
        <v>36.40842</v>
      </c>
      <c r="S50">
        <v>0</v>
      </c>
      <c r="T50">
        <v>0</v>
      </c>
      <c r="U50">
        <v>371.44327500000003</v>
      </c>
      <c r="V50">
        <v>15.119558</v>
      </c>
      <c r="W50">
        <v>44.663753999999997</v>
      </c>
      <c r="X50">
        <v>141.753342</v>
      </c>
      <c r="Y50">
        <v>0</v>
      </c>
      <c r="Z50">
        <v>6.2769219999999999</v>
      </c>
      <c r="AA50">
        <v>0</v>
      </c>
      <c r="AB50">
        <v>0</v>
      </c>
      <c r="AC50">
        <v>0</v>
      </c>
      <c r="AD50">
        <v>0</v>
      </c>
      <c r="AE50">
        <v>15.862543000000001</v>
      </c>
      <c r="AF50">
        <v>8.0675509999999999</v>
      </c>
      <c r="AG50">
        <v>41.944716999999997</v>
      </c>
      <c r="AH50">
        <v>0</v>
      </c>
      <c r="AI50">
        <v>0</v>
      </c>
      <c r="AJ50">
        <v>0</v>
      </c>
      <c r="AK50">
        <v>51.793270999999997</v>
      </c>
      <c r="AL50">
        <v>12.303953</v>
      </c>
      <c r="AM50">
        <v>0</v>
      </c>
      <c r="AN50">
        <v>0.644509</v>
      </c>
      <c r="AO50">
        <v>0</v>
      </c>
      <c r="AP50">
        <v>0</v>
      </c>
      <c r="AQ50">
        <v>0</v>
      </c>
      <c r="AR50">
        <v>34.006732999999997</v>
      </c>
      <c r="AS50">
        <v>25.897790000000001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2059.8908380000003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291.90874100000002</v>
      </c>
      <c r="L51">
        <v>428.30887000000001</v>
      </c>
      <c r="M51">
        <v>88.559200000000004</v>
      </c>
      <c r="N51">
        <v>113.707125</v>
      </c>
      <c r="O51">
        <v>119.040531</v>
      </c>
      <c r="P51">
        <v>134.099806</v>
      </c>
      <c r="Q51">
        <v>7.698105</v>
      </c>
      <c r="R51">
        <v>28.411428000000001</v>
      </c>
      <c r="S51">
        <v>0</v>
      </c>
      <c r="T51">
        <v>0</v>
      </c>
      <c r="U51">
        <v>371.44327500000003</v>
      </c>
      <c r="V51">
        <v>14.169086999999999</v>
      </c>
      <c r="W51">
        <v>39.095421000000002</v>
      </c>
      <c r="X51">
        <v>141.753342</v>
      </c>
      <c r="Y51">
        <v>0</v>
      </c>
      <c r="Z51">
        <v>6.2769219999999999</v>
      </c>
      <c r="AA51">
        <v>0</v>
      </c>
      <c r="AB51">
        <v>0</v>
      </c>
      <c r="AC51">
        <v>0</v>
      </c>
      <c r="AD51">
        <v>0</v>
      </c>
      <c r="AE51">
        <v>15.862543000000001</v>
      </c>
      <c r="AF51">
        <v>8.0675509999999999</v>
      </c>
      <c r="AG51">
        <v>41.944716999999997</v>
      </c>
      <c r="AH51">
        <v>0</v>
      </c>
      <c r="AI51">
        <v>0</v>
      </c>
      <c r="AJ51">
        <v>0</v>
      </c>
      <c r="AK51">
        <v>51.793270999999997</v>
      </c>
      <c r="AL51">
        <v>12.303953</v>
      </c>
      <c r="AM51">
        <v>0</v>
      </c>
      <c r="AN51">
        <v>0.644509</v>
      </c>
      <c r="AO51">
        <v>0</v>
      </c>
      <c r="AP51">
        <v>0</v>
      </c>
      <c r="AQ51">
        <v>0</v>
      </c>
      <c r="AR51">
        <v>34.006732999999997</v>
      </c>
      <c r="AS51">
        <v>25.897790000000001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1989.4319070000004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221.63894099999999</v>
      </c>
      <c r="L52">
        <v>409.05687</v>
      </c>
      <c r="M52">
        <v>88.559200000000004</v>
      </c>
      <c r="N52">
        <v>113.707125</v>
      </c>
      <c r="O52">
        <v>119.040531</v>
      </c>
      <c r="P52">
        <v>134.099806</v>
      </c>
      <c r="Q52">
        <v>7.698105</v>
      </c>
      <c r="R52">
        <v>28.411428000000001</v>
      </c>
      <c r="S52">
        <v>0</v>
      </c>
      <c r="T52">
        <v>0</v>
      </c>
      <c r="U52">
        <v>371.44327500000003</v>
      </c>
      <c r="V52">
        <v>14.169086999999999</v>
      </c>
      <c r="W52">
        <v>39.095421000000002</v>
      </c>
      <c r="X52">
        <v>141.753342</v>
      </c>
      <c r="Y52">
        <v>0</v>
      </c>
      <c r="Z52">
        <v>6.2769219999999999</v>
      </c>
      <c r="AA52">
        <v>0</v>
      </c>
      <c r="AB52">
        <v>0</v>
      </c>
      <c r="AC52">
        <v>0</v>
      </c>
      <c r="AD52">
        <v>0</v>
      </c>
      <c r="AE52">
        <v>15.862543000000001</v>
      </c>
      <c r="AF52">
        <v>8.0675509999999999</v>
      </c>
      <c r="AG52">
        <v>41.944716999999997</v>
      </c>
      <c r="AH52">
        <v>0</v>
      </c>
      <c r="AI52">
        <v>0</v>
      </c>
      <c r="AJ52">
        <v>0</v>
      </c>
      <c r="AK52">
        <v>51.793270999999997</v>
      </c>
      <c r="AL52">
        <v>12.303953</v>
      </c>
      <c r="AM52">
        <v>0</v>
      </c>
      <c r="AN52">
        <v>0.644509</v>
      </c>
      <c r="AO52">
        <v>0</v>
      </c>
      <c r="AP52">
        <v>0</v>
      </c>
      <c r="AQ52">
        <v>0</v>
      </c>
      <c r="AR52">
        <v>34.006732999999997</v>
      </c>
      <c r="AS52">
        <v>25.897790000000001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1899.9101070000004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182.56151800000001</v>
      </c>
      <c r="L53">
        <v>394.61786999999998</v>
      </c>
      <c r="M53">
        <v>88.559200000000004</v>
      </c>
      <c r="N53">
        <v>113.707125</v>
      </c>
      <c r="O53">
        <v>119.040531</v>
      </c>
      <c r="P53">
        <v>134.099806</v>
      </c>
      <c r="Q53">
        <v>7.698105</v>
      </c>
      <c r="R53">
        <v>28.411428000000001</v>
      </c>
      <c r="S53">
        <v>0</v>
      </c>
      <c r="T53">
        <v>0</v>
      </c>
      <c r="U53">
        <v>371.44327500000003</v>
      </c>
      <c r="V53">
        <v>14.169086999999999</v>
      </c>
      <c r="W53">
        <v>39.095421000000002</v>
      </c>
      <c r="X53">
        <v>141.753342</v>
      </c>
      <c r="Y53">
        <v>0</v>
      </c>
      <c r="Z53">
        <v>6.2769219999999999</v>
      </c>
      <c r="AA53">
        <v>0</v>
      </c>
      <c r="AB53">
        <v>0</v>
      </c>
      <c r="AC53">
        <v>0</v>
      </c>
      <c r="AD53">
        <v>0</v>
      </c>
      <c r="AE53">
        <v>15.862543000000001</v>
      </c>
      <c r="AF53">
        <v>8.0675509999999999</v>
      </c>
      <c r="AG53">
        <v>41.944716999999997</v>
      </c>
      <c r="AH53">
        <v>0</v>
      </c>
      <c r="AI53">
        <v>0</v>
      </c>
      <c r="AJ53">
        <v>0</v>
      </c>
      <c r="AK53">
        <v>51.793270999999997</v>
      </c>
      <c r="AL53">
        <v>12.303953</v>
      </c>
      <c r="AM53">
        <v>0</v>
      </c>
      <c r="AN53">
        <v>0.644509</v>
      </c>
      <c r="AO53">
        <v>0</v>
      </c>
      <c r="AP53">
        <v>0</v>
      </c>
      <c r="AQ53">
        <v>0</v>
      </c>
      <c r="AR53">
        <v>34.006732999999997</v>
      </c>
      <c r="AS53">
        <v>25.897790000000001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1846.3936840000003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182.56151800000001</v>
      </c>
      <c r="L54">
        <v>356.11387000000002</v>
      </c>
      <c r="M54">
        <v>88.559200000000004</v>
      </c>
      <c r="N54">
        <v>113.707125</v>
      </c>
      <c r="O54">
        <v>119.040531</v>
      </c>
      <c r="P54">
        <v>134.099806</v>
      </c>
      <c r="Q54">
        <v>7.698105</v>
      </c>
      <c r="R54">
        <v>28.411428000000001</v>
      </c>
      <c r="S54">
        <v>0</v>
      </c>
      <c r="T54">
        <v>0</v>
      </c>
      <c r="U54">
        <v>371.44327500000003</v>
      </c>
      <c r="V54">
        <v>10.983266</v>
      </c>
      <c r="W54">
        <v>30.336819999999999</v>
      </c>
      <c r="X54">
        <v>125.590518</v>
      </c>
      <c r="Y54">
        <v>0</v>
      </c>
      <c r="Z54">
        <v>6.2769219999999999</v>
      </c>
      <c r="AA54">
        <v>0</v>
      </c>
      <c r="AB54">
        <v>0</v>
      </c>
      <c r="AC54">
        <v>0</v>
      </c>
      <c r="AD54">
        <v>0</v>
      </c>
      <c r="AE54">
        <v>15.862543000000001</v>
      </c>
      <c r="AF54">
        <v>8.0675509999999999</v>
      </c>
      <c r="AG54">
        <v>41.944716999999997</v>
      </c>
      <c r="AH54">
        <v>0</v>
      </c>
      <c r="AI54">
        <v>0</v>
      </c>
      <c r="AJ54">
        <v>0</v>
      </c>
      <c r="AK54">
        <v>51.793270999999997</v>
      </c>
      <c r="AL54">
        <v>24.607906</v>
      </c>
      <c r="AM54">
        <v>0</v>
      </c>
      <c r="AN54">
        <v>0.644509</v>
      </c>
      <c r="AO54">
        <v>0</v>
      </c>
      <c r="AP54">
        <v>0</v>
      </c>
      <c r="AQ54">
        <v>0</v>
      </c>
      <c r="AR54">
        <v>34.006732999999997</v>
      </c>
      <c r="AS54">
        <v>25.897790000000001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1792.086391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182.56151800000001</v>
      </c>
      <c r="L55">
        <v>345.80442399999998</v>
      </c>
      <c r="M55">
        <v>88.559200000000004</v>
      </c>
      <c r="N55">
        <v>113.707125</v>
      </c>
      <c r="O55">
        <v>119.040531</v>
      </c>
      <c r="P55">
        <v>134.099806</v>
      </c>
      <c r="Q55">
        <v>6.4012900000000004</v>
      </c>
      <c r="R55">
        <v>22.663882000000001</v>
      </c>
      <c r="S55">
        <v>0</v>
      </c>
      <c r="T55">
        <v>0</v>
      </c>
      <c r="U55">
        <v>371.44327500000003</v>
      </c>
      <c r="V55">
        <v>13.379947</v>
      </c>
      <c r="W55">
        <v>33.093128999999998</v>
      </c>
      <c r="X55">
        <v>122.50134199999999</v>
      </c>
      <c r="Y55">
        <v>0</v>
      </c>
      <c r="Z55">
        <v>12.553844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8.0675509999999999</v>
      </c>
      <c r="AG55">
        <v>41.944716999999997</v>
      </c>
      <c r="AH55">
        <v>0</v>
      </c>
      <c r="AI55">
        <v>0</v>
      </c>
      <c r="AJ55">
        <v>0</v>
      </c>
      <c r="AK55">
        <v>51.793270999999997</v>
      </c>
      <c r="AL55">
        <v>24.607906</v>
      </c>
      <c r="AM55">
        <v>0</v>
      </c>
      <c r="AN55">
        <v>0.644509</v>
      </c>
      <c r="AO55">
        <v>0</v>
      </c>
      <c r="AP55">
        <v>0</v>
      </c>
      <c r="AQ55">
        <v>0</v>
      </c>
      <c r="AR55">
        <v>34.006732999999997</v>
      </c>
      <c r="AS55">
        <v>27.840125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1769.1531120000002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182.56151800000001</v>
      </c>
      <c r="L56">
        <v>345.80442399999998</v>
      </c>
      <c r="M56">
        <v>88.559200000000004</v>
      </c>
      <c r="N56">
        <v>113.707125</v>
      </c>
      <c r="O56">
        <v>119.040531</v>
      </c>
      <c r="P56">
        <v>134.099806</v>
      </c>
      <c r="Q56">
        <v>6.4012900000000004</v>
      </c>
      <c r="R56">
        <v>22.630725999999999</v>
      </c>
      <c r="S56">
        <v>0</v>
      </c>
      <c r="T56">
        <v>0</v>
      </c>
      <c r="U56">
        <v>371.44327500000003</v>
      </c>
      <c r="V56">
        <v>13.379947</v>
      </c>
      <c r="W56">
        <v>33.093128999999998</v>
      </c>
      <c r="X56">
        <v>122.50134199999999</v>
      </c>
      <c r="Y56">
        <v>0</v>
      </c>
      <c r="Z56">
        <v>12.553844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8.0675509999999999</v>
      </c>
      <c r="AG56">
        <v>41.944716999999997</v>
      </c>
      <c r="AH56">
        <v>0</v>
      </c>
      <c r="AI56">
        <v>0</v>
      </c>
      <c r="AJ56">
        <v>0</v>
      </c>
      <c r="AK56">
        <v>51.793270999999997</v>
      </c>
      <c r="AL56">
        <v>24.607906</v>
      </c>
      <c r="AM56">
        <v>0</v>
      </c>
      <c r="AN56">
        <v>0.644509</v>
      </c>
      <c r="AO56">
        <v>0</v>
      </c>
      <c r="AP56">
        <v>0</v>
      </c>
      <c r="AQ56">
        <v>0</v>
      </c>
      <c r="AR56">
        <v>34.006732999999997</v>
      </c>
      <c r="AS56">
        <v>27.840125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1769.119956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182.56151800000001</v>
      </c>
      <c r="L57">
        <v>345.80442399999998</v>
      </c>
      <c r="M57">
        <v>88.559200000000004</v>
      </c>
      <c r="N57">
        <v>113.707125</v>
      </c>
      <c r="O57">
        <v>119.040531</v>
      </c>
      <c r="P57">
        <v>134.099806</v>
      </c>
      <c r="Q57">
        <v>6.4012900000000004</v>
      </c>
      <c r="R57">
        <v>22.630725999999999</v>
      </c>
      <c r="S57">
        <v>0</v>
      </c>
      <c r="T57">
        <v>0</v>
      </c>
      <c r="U57">
        <v>371.44327500000003</v>
      </c>
      <c r="V57">
        <v>14.169086999999999</v>
      </c>
      <c r="W57">
        <v>39.095421000000002</v>
      </c>
      <c r="X57">
        <v>141.06494699999999</v>
      </c>
      <c r="Y57">
        <v>0</v>
      </c>
      <c r="Z57">
        <v>12.553844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8.0675509999999999</v>
      </c>
      <c r="AG57">
        <v>41.944716999999997</v>
      </c>
      <c r="AH57">
        <v>0</v>
      </c>
      <c r="AI57">
        <v>0</v>
      </c>
      <c r="AJ57">
        <v>0</v>
      </c>
      <c r="AK57">
        <v>51.793270999999997</v>
      </c>
      <c r="AL57">
        <v>24.607906</v>
      </c>
      <c r="AM57">
        <v>0</v>
      </c>
      <c r="AN57">
        <v>0.644509</v>
      </c>
      <c r="AO57">
        <v>0</v>
      </c>
      <c r="AP57">
        <v>0</v>
      </c>
      <c r="AQ57">
        <v>0</v>
      </c>
      <c r="AR57">
        <v>34.006732999999997</v>
      </c>
      <c r="AS57">
        <v>27.840125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1794.474993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182.56151800000001</v>
      </c>
      <c r="L58">
        <v>345.80442399999998</v>
      </c>
      <c r="M58">
        <v>88.559200000000004</v>
      </c>
      <c r="N58">
        <v>113.707125</v>
      </c>
      <c r="O58">
        <v>119.040531</v>
      </c>
      <c r="P58">
        <v>134.099806</v>
      </c>
      <c r="Q58">
        <v>6.4012900000000004</v>
      </c>
      <c r="R58">
        <v>22.630725999999999</v>
      </c>
      <c r="S58">
        <v>0</v>
      </c>
      <c r="T58">
        <v>0</v>
      </c>
      <c r="U58">
        <v>371.44327500000003</v>
      </c>
      <c r="V58">
        <v>14.169086999999999</v>
      </c>
      <c r="W58">
        <v>39.095421000000002</v>
      </c>
      <c r="X58">
        <v>141.753342</v>
      </c>
      <c r="Y58">
        <v>0</v>
      </c>
      <c r="Z58">
        <v>12.553844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8.0675509999999999</v>
      </c>
      <c r="AG58">
        <v>41.944716999999997</v>
      </c>
      <c r="AH58">
        <v>0</v>
      </c>
      <c r="AI58">
        <v>0</v>
      </c>
      <c r="AJ58">
        <v>0</v>
      </c>
      <c r="AK58">
        <v>51.793270999999997</v>
      </c>
      <c r="AL58">
        <v>24.607906</v>
      </c>
      <c r="AM58">
        <v>0</v>
      </c>
      <c r="AN58">
        <v>0.644509</v>
      </c>
      <c r="AO58">
        <v>0</v>
      </c>
      <c r="AP58">
        <v>0</v>
      </c>
      <c r="AQ58">
        <v>0</v>
      </c>
      <c r="AR58">
        <v>34.006732999999997</v>
      </c>
      <c r="AS58">
        <v>27.840125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1795.1633879999999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182.56151800000001</v>
      </c>
      <c r="L59">
        <v>345.80442399999998</v>
      </c>
      <c r="M59">
        <v>88.559200000000004</v>
      </c>
      <c r="N59">
        <v>113.707125</v>
      </c>
      <c r="O59">
        <v>119.040531</v>
      </c>
      <c r="P59">
        <v>134.099806</v>
      </c>
      <c r="Q59">
        <v>7.698105</v>
      </c>
      <c r="R59">
        <v>28.411428000000001</v>
      </c>
      <c r="S59">
        <v>0</v>
      </c>
      <c r="T59">
        <v>0</v>
      </c>
      <c r="U59">
        <v>371.44327500000003</v>
      </c>
      <c r="V59">
        <v>15.119558</v>
      </c>
      <c r="W59">
        <v>44.418224000000002</v>
      </c>
      <c r="X59">
        <v>141.753342</v>
      </c>
      <c r="Y59">
        <v>0</v>
      </c>
      <c r="Z59">
        <v>12.553844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8.0675509999999999</v>
      </c>
      <c r="AG59">
        <v>41.944716999999997</v>
      </c>
      <c r="AH59">
        <v>0</v>
      </c>
      <c r="AI59">
        <v>0</v>
      </c>
      <c r="AJ59">
        <v>0</v>
      </c>
      <c r="AK59">
        <v>51.793270999999997</v>
      </c>
      <c r="AL59">
        <v>24.607906</v>
      </c>
      <c r="AM59">
        <v>0</v>
      </c>
      <c r="AN59">
        <v>0.644509</v>
      </c>
      <c r="AO59">
        <v>0</v>
      </c>
      <c r="AP59">
        <v>0</v>
      </c>
      <c r="AQ59">
        <v>0</v>
      </c>
      <c r="AR59">
        <v>34.006732999999997</v>
      </c>
      <c r="AS59">
        <v>27.840125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1808.5141790000002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182.56151800000001</v>
      </c>
      <c r="L60">
        <v>359.00166999999999</v>
      </c>
      <c r="M60">
        <v>88.559200000000004</v>
      </c>
      <c r="N60">
        <v>113.707125</v>
      </c>
      <c r="O60">
        <v>119.040531</v>
      </c>
      <c r="P60">
        <v>134.099806</v>
      </c>
      <c r="Q60">
        <v>7.698105</v>
      </c>
      <c r="R60">
        <v>28.411428000000001</v>
      </c>
      <c r="S60">
        <v>0</v>
      </c>
      <c r="T60">
        <v>0</v>
      </c>
      <c r="U60">
        <v>371.44327500000003</v>
      </c>
      <c r="V60">
        <v>15.119558</v>
      </c>
      <c r="W60">
        <v>44.663753999999997</v>
      </c>
      <c r="X60">
        <v>141.753342</v>
      </c>
      <c r="Y60">
        <v>0</v>
      </c>
      <c r="Z60">
        <v>12.553844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8.0675509999999999</v>
      </c>
      <c r="AG60">
        <v>41.944716999999997</v>
      </c>
      <c r="AH60">
        <v>0</v>
      </c>
      <c r="AI60">
        <v>0</v>
      </c>
      <c r="AJ60">
        <v>0</v>
      </c>
      <c r="AK60">
        <v>51.793270999999997</v>
      </c>
      <c r="AL60">
        <v>24.607906</v>
      </c>
      <c r="AM60">
        <v>0</v>
      </c>
      <c r="AN60">
        <v>0.644509</v>
      </c>
      <c r="AO60">
        <v>0</v>
      </c>
      <c r="AP60">
        <v>0</v>
      </c>
      <c r="AQ60">
        <v>0</v>
      </c>
      <c r="AR60">
        <v>34.006732999999997</v>
      </c>
      <c r="AS60">
        <v>27.840125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1821.9569550000001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182.56151800000001</v>
      </c>
      <c r="L61">
        <v>379.21627000000001</v>
      </c>
      <c r="M61">
        <v>88.559200000000004</v>
      </c>
      <c r="N61">
        <v>113.707125</v>
      </c>
      <c r="O61">
        <v>119.040531</v>
      </c>
      <c r="P61">
        <v>134.099806</v>
      </c>
      <c r="Q61">
        <v>7.698105</v>
      </c>
      <c r="R61">
        <v>28.411428000000001</v>
      </c>
      <c r="S61">
        <v>0</v>
      </c>
      <c r="T61">
        <v>0</v>
      </c>
      <c r="U61">
        <v>371.44327500000003</v>
      </c>
      <c r="V61">
        <v>15.119558</v>
      </c>
      <c r="W61">
        <v>44.663753999999997</v>
      </c>
      <c r="X61">
        <v>141.753342</v>
      </c>
      <c r="Y61">
        <v>0</v>
      </c>
      <c r="Z61">
        <v>12.553844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8.0675509999999999</v>
      </c>
      <c r="AG61">
        <v>41.944716999999997</v>
      </c>
      <c r="AH61">
        <v>0</v>
      </c>
      <c r="AI61">
        <v>0</v>
      </c>
      <c r="AJ61">
        <v>0</v>
      </c>
      <c r="AK61">
        <v>51.793270999999997</v>
      </c>
      <c r="AL61">
        <v>24.607906</v>
      </c>
      <c r="AM61">
        <v>0</v>
      </c>
      <c r="AN61">
        <v>0.644509</v>
      </c>
      <c r="AO61">
        <v>0</v>
      </c>
      <c r="AP61">
        <v>0</v>
      </c>
      <c r="AQ61">
        <v>12.431979</v>
      </c>
      <c r="AR61">
        <v>34.006732999999997</v>
      </c>
      <c r="AS61">
        <v>27.840125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1854.6035340000001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182.56151800000001</v>
      </c>
      <c r="L62">
        <v>439.86007000000001</v>
      </c>
      <c r="M62">
        <v>88.559200000000004</v>
      </c>
      <c r="N62">
        <v>113.707125</v>
      </c>
      <c r="O62">
        <v>119.040531</v>
      </c>
      <c r="P62">
        <v>134.099806</v>
      </c>
      <c r="Q62">
        <v>7.698105</v>
      </c>
      <c r="R62">
        <v>28.411428000000001</v>
      </c>
      <c r="S62">
        <v>0</v>
      </c>
      <c r="T62">
        <v>0</v>
      </c>
      <c r="U62">
        <v>371.44327500000003</v>
      </c>
      <c r="V62">
        <v>15.119558</v>
      </c>
      <c r="W62">
        <v>44.663753999999997</v>
      </c>
      <c r="X62">
        <v>141.753342</v>
      </c>
      <c r="Y62">
        <v>0</v>
      </c>
      <c r="Z62">
        <v>12.553844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8.0675509999999999</v>
      </c>
      <c r="AG62">
        <v>41.944716999999997</v>
      </c>
      <c r="AH62">
        <v>0</v>
      </c>
      <c r="AI62">
        <v>0</v>
      </c>
      <c r="AJ62">
        <v>0</v>
      </c>
      <c r="AK62">
        <v>51.793270999999997</v>
      </c>
      <c r="AL62">
        <v>24.607906</v>
      </c>
      <c r="AM62">
        <v>0</v>
      </c>
      <c r="AN62">
        <v>0.644509</v>
      </c>
      <c r="AO62">
        <v>0</v>
      </c>
      <c r="AP62">
        <v>0</v>
      </c>
      <c r="AQ62">
        <v>12.431979</v>
      </c>
      <c r="AR62">
        <v>34.006732999999997</v>
      </c>
      <c r="AS62">
        <v>27.840125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1915.2473339999999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182.56151800000001</v>
      </c>
      <c r="L63">
        <v>441.91762799999998</v>
      </c>
      <c r="M63">
        <v>88.559200000000004</v>
      </c>
      <c r="N63">
        <v>113.707125</v>
      </c>
      <c r="O63">
        <v>119.040531</v>
      </c>
      <c r="P63">
        <v>134.099806</v>
      </c>
      <c r="Q63">
        <v>7.698105</v>
      </c>
      <c r="R63">
        <v>28.411428000000001</v>
      </c>
      <c r="S63">
        <v>0</v>
      </c>
      <c r="T63">
        <v>0</v>
      </c>
      <c r="U63">
        <v>371.44327500000003</v>
      </c>
      <c r="V63">
        <v>18.732195999999998</v>
      </c>
      <c r="W63">
        <v>44.663753999999997</v>
      </c>
      <c r="X63">
        <v>141.753342</v>
      </c>
      <c r="Y63">
        <v>0</v>
      </c>
      <c r="Z63">
        <v>6.2769219999999999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8.0675509999999999</v>
      </c>
      <c r="AG63">
        <v>41.944716999999997</v>
      </c>
      <c r="AH63">
        <v>0</v>
      </c>
      <c r="AI63">
        <v>0</v>
      </c>
      <c r="AJ63">
        <v>0</v>
      </c>
      <c r="AK63">
        <v>51.793270999999997</v>
      </c>
      <c r="AL63">
        <v>24.607906</v>
      </c>
      <c r="AM63">
        <v>0</v>
      </c>
      <c r="AN63">
        <v>0.644509</v>
      </c>
      <c r="AO63">
        <v>0</v>
      </c>
      <c r="AP63">
        <v>0</v>
      </c>
      <c r="AQ63">
        <v>24.25752</v>
      </c>
      <c r="AR63">
        <v>34.006732999999997</v>
      </c>
      <c r="AS63">
        <v>27.840125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1926.4661489999999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182.56151800000001</v>
      </c>
      <c r="L64">
        <v>469.70067</v>
      </c>
      <c r="M64">
        <v>88.559200000000004</v>
      </c>
      <c r="N64">
        <v>113.707125</v>
      </c>
      <c r="O64">
        <v>119.040531</v>
      </c>
      <c r="P64">
        <v>134.099806</v>
      </c>
      <c r="Q64">
        <v>7.698105</v>
      </c>
      <c r="R64">
        <v>28.411428000000001</v>
      </c>
      <c r="S64">
        <v>0</v>
      </c>
      <c r="T64">
        <v>0</v>
      </c>
      <c r="U64">
        <v>371.44327500000003</v>
      </c>
      <c r="V64">
        <v>18.732195999999998</v>
      </c>
      <c r="W64">
        <v>44.663753999999997</v>
      </c>
      <c r="X64">
        <v>141.753342</v>
      </c>
      <c r="Y64">
        <v>0</v>
      </c>
      <c r="Z64">
        <v>6.2769219999999999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8.0675509999999999</v>
      </c>
      <c r="AG64">
        <v>41.944716999999997</v>
      </c>
      <c r="AH64">
        <v>0</v>
      </c>
      <c r="AI64">
        <v>0</v>
      </c>
      <c r="AJ64">
        <v>0</v>
      </c>
      <c r="AK64">
        <v>51.793270999999997</v>
      </c>
      <c r="AL64">
        <v>24.607906</v>
      </c>
      <c r="AM64">
        <v>0</v>
      </c>
      <c r="AN64">
        <v>0.644509</v>
      </c>
      <c r="AO64">
        <v>0</v>
      </c>
      <c r="AP64">
        <v>0</v>
      </c>
      <c r="AQ64">
        <v>24.25752</v>
      </c>
      <c r="AR64">
        <v>34.006732999999997</v>
      </c>
      <c r="AS64">
        <v>27.840125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1954.2491909999999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182.56151800000001</v>
      </c>
      <c r="L65">
        <v>469.70067</v>
      </c>
      <c r="M65">
        <v>88.559200000000004</v>
      </c>
      <c r="N65">
        <v>113.707125</v>
      </c>
      <c r="O65">
        <v>119.040531</v>
      </c>
      <c r="P65">
        <v>134.099806</v>
      </c>
      <c r="Q65">
        <v>7.698105</v>
      </c>
      <c r="R65">
        <v>28.411428000000001</v>
      </c>
      <c r="S65">
        <v>0</v>
      </c>
      <c r="T65">
        <v>0</v>
      </c>
      <c r="U65">
        <v>371.44327500000003</v>
      </c>
      <c r="V65">
        <v>18.732195999999998</v>
      </c>
      <c r="W65">
        <v>44.663753999999997</v>
      </c>
      <c r="X65">
        <v>141.753342</v>
      </c>
      <c r="Y65">
        <v>0</v>
      </c>
      <c r="Z65">
        <v>6.2769219999999999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8.0675509999999999</v>
      </c>
      <c r="AG65">
        <v>41.944716999999997</v>
      </c>
      <c r="AH65">
        <v>0</v>
      </c>
      <c r="AI65">
        <v>0</v>
      </c>
      <c r="AJ65">
        <v>0</v>
      </c>
      <c r="AK65">
        <v>51.793270999999997</v>
      </c>
      <c r="AL65">
        <v>24.607906</v>
      </c>
      <c r="AM65">
        <v>0</v>
      </c>
      <c r="AN65">
        <v>0.644509</v>
      </c>
      <c r="AO65">
        <v>0</v>
      </c>
      <c r="AP65">
        <v>0</v>
      </c>
      <c r="AQ65">
        <v>24.25752</v>
      </c>
      <c r="AR65">
        <v>34.006732999999997</v>
      </c>
      <c r="AS65">
        <v>27.840125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1954.2491909999999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182.56151800000001</v>
      </c>
      <c r="L66">
        <v>469.70067</v>
      </c>
      <c r="M66">
        <v>88.559200000000004</v>
      </c>
      <c r="N66">
        <v>113.707125</v>
      </c>
      <c r="O66">
        <v>119.040531</v>
      </c>
      <c r="P66">
        <v>134.099806</v>
      </c>
      <c r="Q66">
        <v>7.698105</v>
      </c>
      <c r="R66">
        <v>28.411428000000001</v>
      </c>
      <c r="S66">
        <v>0</v>
      </c>
      <c r="T66">
        <v>0</v>
      </c>
      <c r="U66">
        <v>371.44327500000003</v>
      </c>
      <c r="V66">
        <v>18.732195999999998</v>
      </c>
      <c r="W66">
        <v>44.663753999999997</v>
      </c>
      <c r="X66">
        <v>141.753342</v>
      </c>
      <c r="Y66">
        <v>0</v>
      </c>
      <c r="Z66">
        <v>6.2769219999999999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8.0675509999999999</v>
      </c>
      <c r="AG66">
        <v>41.944716999999997</v>
      </c>
      <c r="AH66">
        <v>0</v>
      </c>
      <c r="AI66">
        <v>0</v>
      </c>
      <c r="AJ66">
        <v>0</v>
      </c>
      <c r="AK66">
        <v>51.793270999999997</v>
      </c>
      <c r="AL66">
        <v>24.607906</v>
      </c>
      <c r="AM66">
        <v>0</v>
      </c>
      <c r="AN66">
        <v>0.644509</v>
      </c>
      <c r="AO66">
        <v>0</v>
      </c>
      <c r="AP66">
        <v>0</v>
      </c>
      <c r="AQ66">
        <v>24.25752</v>
      </c>
      <c r="AR66">
        <v>34.006732999999997</v>
      </c>
      <c r="AS66">
        <v>27.840125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1954.2491909999999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182.56151800000001</v>
      </c>
      <c r="L67">
        <v>499.58940000000001</v>
      </c>
      <c r="M67">
        <v>88.559200000000004</v>
      </c>
      <c r="N67">
        <v>113.707125</v>
      </c>
      <c r="O67">
        <v>119.040531</v>
      </c>
      <c r="P67">
        <v>134.099806</v>
      </c>
      <c r="Q67">
        <v>8.0350149999999996</v>
      </c>
      <c r="R67">
        <v>28.113022000000001</v>
      </c>
      <c r="S67">
        <v>0</v>
      </c>
      <c r="T67">
        <v>0</v>
      </c>
      <c r="U67">
        <v>371.44327500000003</v>
      </c>
      <c r="V67">
        <v>18.732195999999998</v>
      </c>
      <c r="W67">
        <v>44.663753999999997</v>
      </c>
      <c r="X67">
        <v>141.753342</v>
      </c>
      <c r="Y67">
        <v>0</v>
      </c>
      <c r="Z67">
        <v>6.2769219999999999</v>
      </c>
      <c r="AA67">
        <v>0</v>
      </c>
      <c r="AB67">
        <v>0</v>
      </c>
      <c r="AC67">
        <v>0</v>
      </c>
      <c r="AD67">
        <v>0</v>
      </c>
      <c r="AE67">
        <v>15.862543000000001</v>
      </c>
      <c r="AF67">
        <v>8.0675509999999999</v>
      </c>
      <c r="AG67">
        <v>41.944716999999997</v>
      </c>
      <c r="AH67">
        <v>18.231643999999999</v>
      </c>
      <c r="AI67">
        <v>0</v>
      </c>
      <c r="AJ67">
        <v>0</v>
      </c>
      <c r="AK67">
        <v>51.793270999999997</v>
      </c>
      <c r="AL67">
        <v>24.607906</v>
      </c>
      <c r="AM67">
        <v>0</v>
      </c>
      <c r="AN67">
        <v>0.644509</v>
      </c>
      <c r="AO67">
        <v>0</v>
      </c>
      <c r="AP67">
        <v>0</v>
      </c>
      <c r="AQ67">
        <v>24.25752</v>
      </c>
      <c r="AR67">
        <v>34.006732999999997</v>
      </c>
      <c r="AS67">
        <v>28.487569000000001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2018.9180559999998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202.22439199999999</v>
      </c>
      <c r="L68">
        <v>524.06350499999996</v>
      </c>
      <c r="M68">
        <v>88.559200000000004</v>
      </c>
      <c r="N68">
        <v>113.707125</v>
      </c>
      <c r="O68">
        <v>119.040531</v>
      </c>
      <c r="P68">
        <v>134.099806</v>
      </c>
      <c r="Q68">
        <v>9.7597050000000003</v>
      </c>
      <c r="R68">
        <v>36.40842</v>
      </c>
      <c r="S68">
        <v>0</v>
      </c>
      <c r="T68">
        <v>0</v>
      </c>
      <c r="U68">
        <v>371.44327500000003</v>
      </c>
      <c r="V68">
        <v>18.732195999999998</v>
      </c>
      <c r="W68">
        <v>44.663753999999997</v>
      </c>
      <c r="X68">
        <v>141.753342</v>
      </c>
      <c r="Y68">
        <v>0</v>
      </c>
      <c r="Z68">
        <v>6.2769219999999999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8.0675509999999999</v>
      </c>
      <c r="AG68">
        <v>41.944716999999997</v>
      </c>
      <c r="AH68">
        <v>18.231643999999999</v>
      </c>
      <c r="AI68">
        <v>0</v>
      </c>
      <c r="AJ68">
        <v>0</v>
      </c>
      <c r="AK68">
        <v>51.793270999999997</v>
      </c>
      <c r="AL68">
        <v>24.607906</v>
      </c>
      <c r="AM68">
        <v>0</v>
      </c>
      <c r="AN68">
        <v>0.644509</v>
      </c>
      <c r="AO68">
        <v>0</v>
      </c>
      <c r="AP68">
        <v>0</v>
      </c>
      <c r="AQ68">
        <v>24.25752</v>
      </c>
      <c r="AR68">
        <v>34.006732999999997</v>
      </c>
      <c r="AS68">
        <v>28.487569000000001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2073.0751230000001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250.90611799999999</v>
      </c>
      <c r="L69">
        <v>564.492705</v>
      </c>
      <c r="M69">
        <v>88.559200000000004</v>
      </c>
      <c r="N69">
        <v>113.707125</v>
      </c>
      <c r="O69">
        <v>119.040531</v>
      </c>
      <c r="P69">
        <v>134.099806</v>
      </c>
      <c r="Q69">
        <v>9.7597050000000003</v>
      </c>
      <c r="R69">
        <v>36.40842</v>
      </c>
      <c r="S69">
        <v>0</v>
      </c>
      <c r="T69">
        <v>0</v>
      </c>
      <c r="U69">
        <v>371.44327500000003</v>
      </c>
      <c r="V69">
        <v>18.732195999999998</v>
      </c>
      <c r="W69">
        <v>44.663753999999997</v>
      </c>
      <c r="X69">
        <v>141.753342</v>
      </c>
      <c r="Y69">
        <v>0</v>
      </c>
      <c r="Z69">
        <v>6.2769219999999999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8.0675509999999999</v>
      </c>
      <c r="AG69">
        <v>41.944716999999997</v>
      </c>
      <c r="AH69">
        <v>41.932780999999999</v>
      </c>
      <c r="AI69">
        <v>0</v>
      </c>
      <c r="AJ69">
        <v>0</v>
      </c>
      <c r="AK69">
        <v>51.793270999999997</v>
      </c>
      <c r="AL69">
        <v>24.607906</v>
      </c>
      <c r="AM69">
        <v>0</v>
      </c>
      <c r="AN69">
        <v>0.644509</v>
      </c>
      <c r="AO69">
        <v>0</v>
      </c>
      <c r="AP69">
        <v>0</v>
      </c>
      <c r="AQ69">
        <v>24.25752</v>
      </c>
      <c r="AR69">
        <v>34.006732999999997</v>
      </c>
      <c r="AS69">
        <v>28.487569000000001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2185.8871860000004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291.77185700000001</v>
      </c>
      <c r="L70">
        <v>578.93170499999997</v>
      </c>
      <c r="M70">
        <v>88.559200000000004</v>
      </c>
      <c r="N70">
        <v>113.707125</v>
      </c>
      <c r="O70">
        <v>119.040531</v>
      </c>
      <c r="P70">
        <v>134.099806</v>
      </c>
      <c r="Q70">
        <v>9.7597050000000003</v>
      </c>
      <c r="R70">
        <v>36.40842</v>
      </c>
      <c r="S70">
        <v>0</v>
      </c>
      <c r="T70">
        <v>0</v>
      </c>
      <c r="U70">
        <v>371.44327500000003</v>
      </c>
      <c r="V70">
        <v>18.732195999999998</v>
      </c>
      <c r="W70">
        <v>44.663753999999997</v>
      </c>
      <c r="X70">
        <v>141.753342</v>
      </c>
      <c r="Y70">
        <v>0</v>
      </c>
      <c r="Z70">
        <v>6.2769219999999999</v>
      </c>
      <c r="AA70">
        <v>13.523914</v>
      </c>
      <c r="AB70">
        <v>3.2078639999999998</v>
      </c>
      <c r="AC70">
        <v>0</v>
      </c>
      <c r="AD70">
        <v>0</v>
      </c>
      <c r="AE70">
        <v>15.862543000000001</v>
      </c>
      <c r="AF70">
        <v>8.0675509999999999</v>
      </c>
      <c r="AG70">
        <v>41.944716999999997</v>
      </c>
      <c r="AH70">
        <v>42.023938999999999</v>
      </c>
      <c r="AI70">
        <v>0</v>
      </c>
      <c r="AJ70">
        <v>0</v>
      </c>
      <c r="AK70">
        <v>51.793270999999997</v>
      </c>
      <c r="AL70">
        <v>24.607906</v>
      </c>
      <c r="AM70">
        <v>0</v>
      </c>
      <c r="AN70">
        <v>0.644509</v>
      </c>
      <c r="AO70">
        <v>0</v>
      </c>
      <c r="AP70">
        <v>0</v>
      </c>
      <c r="AQ70">
        <v>36.386279999999999</v>
      </c>
      <c r="AR70">
        <v>34.006732999999997</v>
      </c>
      <c r="AS70">
        <v>28.487569000000001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2270.1436210000006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285.96737899999999</v>
      </c>
      <c r="L71">
        <v>577.67069900000001</v>
      </c>
      <c r="M71">
        <v>88.559200000000004</v>
      </c>
      <c r="N71">
        <v>113.707125</v>
      </c>
      <c r="O71">
        <v>119.040531</v>
      </c>
      <c r="P71">
        <v>134.099806</v>
      </c>
      <c r="Q71">
        <v>9.7597050000000003</v>
      </c>
      <c r="R71">
        <v>36.40842</v>
      </c>
      <c r="S71">
        <v>0</v>
      </c>
      <c r="T71">
        <v>0</v>
      </c>
      <c r="U71">
        <v>371.44327500000003</v>
      </c>
      <c r="V71">
        <v>18.732195999999998</v>
      </c>
      <c r="W71">
        <v>44.663753999999997</v>
      </c>
      <c r="X71">
        <v>141.753342</v>
      </c>
      <c r="Y71">
        <v>0</v>
      </c>
      <c r="Z71">
        <v>6.2769219999999999</v>
      </c>
      <c r="AA71">
        <v>13.523914</v>
      </c>
      <c r="AB71">
        <v>12.677481</v>
      </c>
      <c r="AC71">
        <v>9.3158890000000003</v>
      </c>
      <c r="AD71">
        <v>0</v>
      </c>
      <c r="AE71">
        <v>15.862543000000001</v>
      </c>
      <c r="AF71">
        <v>8.0675509999999999</v>
      </c>
      <c r="AG71">
        <v>41.944716999999997</v>
      </c>
      <c r="AH71">
        <v>67.548241000000004</v>
      </c>
      <c r="AI71">
        <v>0</v>
      </c>
      <c r="AJ71">
        <v>0</v>
      </c>
      <c r="AK71">
        <v>51.793270999999997</v>
      </c>
      <c r="AL71">
        <v>24.607906</v>
      </c>
      <c r="AM71">
        <v>0</v>
      </c>
      <c r="AN71">
        <v>0.644509</v>
      </c>
      <c r="AO71">
        <v>0</v>
      </c>
      <c r="AP71">
        <v>0</v>
      </c>
      <c r="AQ71">
        <v>36.386279999999999</v>
      </c>
      <c r="AR71">
        <v>34.006732999999997</v>
      </c>
      <c r="AS71">
        <v>28.487569000000001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2307.3879450000004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291.77185700000001</v>
      </c>
      <c r="L72">
        <v>618.87479199999996</v>
      </c>
      <c r="M72">
        <v>88.559200000000004</v>
      </c>
      <c r="N72">
        <v>113.707125</v>
      </c>
      <c r="O72">
        <v>119.040531</v>
      </c>
      <c r="P72">
        <v>134.099806</v>
      </c>
      <c r="Q72">
        <v>9.7597050000000003</v>
      </c>
      <c r="R72">
        <v>36.40842</v>
      </c>
      <c r="S72">
        <v>0</v>
      </c>
      <c r="T72">
        <v>0</v>
      </c>
      <c r="U72">
        <v>371.44327500000003</v>
      </c>
      <c r="V72">
        <v>18.732195999999998</v>
      </c>
      <c r="W72">
        <v>44.663753999999997</v>
      </c>
      <c r="X72">
        <v>141.753342</v>
      </c>
      <c r="Y72">
        <v>0</v>
      </c>
      <c r="Z72">
        <v>6.2769219999999999</v>
      </c>
      <c r="AA72">
        <v>27.047827999999999</v>
      </c>
      <c r="AB72">
        <v>12.677481</v>
      </c>
      <c r="AC72">
        <v>9.3158890000000003</v>
      </c>
      <c r="AD72">
        <v>0</v>
      </c>
      <c r="AE72">
        <v>15.862543000000001</v>
      </c>
      <c r="AF72">
        <v>8.0675509999999999</v>
      </c>
      <c r="AG72">
        <v>41.944716999999997</v>
      </c>
      <c r="AH72">
        <v>67.548241000000004</v>
      </c>
      <c r="AI72">
        <v>0</v>
      </c>
      <c r="AJ72">
        <v>0</v>
      </c>
      <c r="AK72">
        <v>51.793270999999997</v>
      </c>
      <c r="AL72">
        <v>24.607906</v>
      </c>
      <c r="AM72">
        <v>0</v>
      </c>
      <c r="AN72">
        <v>0.644509</v>
      </c>
      <c r="AO72">
        <v>0</v>
      </c>
      <c r="AP72">
        <v>0</v>
      </c>
      <c r="AQ72">
        <v>36.386279999999999</v>
      </c>
      <c r="AR72">
        <v>34.006732999999997</v>
      </c>
      <c r="AS72">
        <v>28.487569000000001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2367.9204300000006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291.77185700000001</v>
      </c>
      <c r="L73">
        <v>621.76259200000004</v>
      </c>
      <c r="M73">
        <v>88.559200000000004</v>
      </c>
      <c r="N73">
        <v>113.707125</v>
      </c>
      <c r="O73">
        <v>119.040531</v>
      </c>
      <c r="P73">
        <v>134.099806</v>
      </c>
      <c r="Q73">
        <v>9.7597050000000003</v>
      </c>
      <c r="R73">
        <v>36.40842</v>
      </c>
      <c r="S73">
        <v>0</v>
      </c>
      <c r="T73">
        <v>0</v>
      </c>
      <c r="U73">
        <v>371.44327500000003</v>
      </c>
      <c r="V73">
        <v>18.732195999999998</v>
      </c>
      <c r="W73">
        <v>44.663753999999997</v>
      </c>
      <c r="X73">
        <v>141.753342</v>
      </c>
      <c r="Y73">
        <v>0</v>
      </c>
      <c r="Z73">
        <v>6.2769219999999999</v>
      </c>
      <c r="AA73">
        <v>40.571742</v>
      </c>
      <c r="AB73">
        <v>25.354960999999999</v>
      </c>
      <c r="AC73">
        <v>18.631778000000001</v>
      </c>
      <c r="AD73">
        <v>7.6295679999999999</v>
      </c>
      <c r="AE73">
        <v>15.862543000000001</v>
      </c>
      <c r="AF73">
        <v>16.135100999999999</v>
      </c>
      <c r="AG73">
        <v>41.944716999999997</v>
      </c>
      <c r="AH73">
        <v>67.548241000000004</v>
      </c>
      <c r="AI73">
        <v>0</v>
      </c>
      <c r="AJ73">
        <v>0</v>
      </c>
      <c r="AK73">
        <v>51.793270999999997</v>
      </c>
      <c r="AL73">
        <v>26.844989000000002</v>
      </c>
      <c r="AM73">
        <v>0</v>
      </c>
      <c r="AN73">
        <v>0.644509</v>
      </c>
      <c r="AO73">
        <v>0</v>
      </c>
      <c r="AP73">
        <v>0</v>
      </c>
      <c r="AQ73">
        <v>36.386279999999999</v>
      </c>
      <c r="AR73">
        <v>34.006732999999997</v>
      </c>
      <c r="AS73">
        <v>28.487569000000001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2424.2597140000003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291.77185700000001</v>
      </c>
      <c r="L74">
        <v>621.76259200000004</v>
      </c>
      <c r="M74">
        <v>88.559200000000004</v>
      </c>
      <c r="N74">
        <v>113.707125</v>
      </c>
      <c r="O74">
        <v>119.040531</v>
      </c>
      <c r="P74">
        <v>134.099806</v>
      </c>
      <c r="Q74">
        <v>9.7597050000000003</v>
      </c>
      <c r="R74">
        <v>36.40842</v>
      </c>
      <c r="S74">
        <v>0</v>
      </c>
      <c r="T74">
        <v>0</v>
      </c>
      <c r="U74">
        <v>371.44327500000003</v>
      </c>
      <c r="V74">
        <v>18.732195999999998</v>
      </c>
      <c r="W74">
        <v>44.663753999999997</v>
      </c>
      <c r="X74">
        <v>141.753342</v>
      </c>
      <c r="Y74">
        <v>0</v>
      </c>
      <c r="Z74">
        <v>18.830766000000001</v>
      </c>
      <c r="AA74">
        <v>40.571742</v>
      </c>
      <c r="AB74">
        <v>38.032442000000003</v>
      </c>
      <c r="AC74">
        <v>27.975859</v>
      </c>
      <c r="AD74">
        <v>17.548005</v>
      </c>
      <c r="AE74">
        <v>31.725086000000001</v>
      </c>
      <c r="AF74">
        <v>24.202652</v>
      </c>
      <c r="AG74">
        <v>41.944716999999997</v>
      </c>
      <c r="AH74">
        <v>90.064321000000007</v>
      </c>
      <c r="AI74">
        <v>0</v>
      </c>
      <c r="AJ74">
        <v>0</v>
      </c>
      <c r="AK74">
        <v>51.793270999999997</v>
      </c>
      <c r="AL74">
        <v>53.689978000000004</v>
      </c>
      <c r="AM74">
        <v>15.212977</v>
      </c>
      <c r="AN74">
        <v>0.644509</v>
      </c>
      <c r="AO74">
        <v>0</v>
      </c>
      <c r="AP74">
        <v>0</v>
      </c>
      <c r="AQ74">
        <v>49.606628000000001</v>
      </c>
      <c r="AR74">
        <v>34.006732999999997</v>
      </c>
      <c r="AS74">
        <v>28.487569000000001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2570.4780450000003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291.77185700000001</v>
      </c>
      <c r="L75">
        <v>599.622792</v>
      </c>
      <c r="M75">
        <v>88.559200000000004</v>
      </c>
      <c r="N75">
        <v>113.707125</v>
      </c>
      <c r="O75">
        <v>119.040531</v>
      </c>
      <c r="P75">
        <v>134.099806</v>
      </c>
      <c r="Q75">
        <v>9.7597050000000003</v>
      </c>
      <c r="R75">
        <v>40.80471</v>
      </c>
      <c r="S75">
        <v>0</v>
      </c>
      <c r="T75">
        <v>0</v>
      </c>
      <c r="U75">
        <v>371.44327500000003</v>
      </c>
      <c r="V75">
        <v>16.229821000000001</v>
      </c>
      <c r="W75">
        <v>44.663753999999997</v>
      </c>
      <c r="X75">
        <v>141.99854099999999</v>
      </c>
      <c r="Y75">
        <v>0</v>
      </c>
      <c r="Z75">
        <v>18.830766000000001</v>
      </c>
      <c r="AA75">
        <v>40.571742</v>
      </c>
      <c r="AB75">
        <v>38.032442000000003</v>
      </c>
      <c r="AC75">
        <v>27.975859</v>
      </c>
      <c r="AD75">
        <v>26.383044999999999</v>
      </c>
      <c r="AE75">
        <v>31.725086000000001</v>
      </c>
      <c r="AF75">
        <v>24.202652</v>
      </c>
      <c r="AG75">
        <v>41.944716999999997</v>
      </c>
      <c r="AH75">
        <v>90.064321000000007</v>
      </c>
      <c r="AI75">
        <v>0</v>
      </c>
      <c r="AJ75">
        <v>0</v>
      </c>
      <c r="AK75">
        <v>51.793270999999997</v>
      </c>
      <c r="AL75">
        <v>53.689978000000004</v>
      </c>
      <c r="AM75">
        <v>15.212977</v>
      </c>
      <c r="AN75">
        <v>0.644509</v>
      </c>
      <c r="AO75">
        <v>0</v>
      </c>
      <c r="AP75">
        <v>0</v>
      </c>
      <c r="AQ75">
        <v>49.606628000000001</v>
      </c>
      <c r="AR75">
        <v>34.006732999999997</v>
      </c>
      <c r="AS75">
        <v>28.487569000000001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2559.3123989999999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291.77185700000001</v>
      </c>
      <c r="L76">
        <v>599.622792</v>
      </c>
      <c r="M76">
        <v>88.559200000000004</v>
      </c>
      <c r="N76">
        <v>113.707125</v>
      </c>
      <c r="O76">
        <v>119.040531</v>
      </c>
      <c r="P76">
        <v>134.099806</v>
      </c>
      <c r="Q76">
        <v>9.7597050000000003</v>
      </c>
      <c r="R76">
        <v>40.80471</v>
      </c>
      <c r="S76">
        <v>0</v>
      </c>
      <c r="T76">
        <v>0</v>
      </c>
      <c r="U76">
        <v>371.44327500000003</v>
      </c>
      <c r="V76">
        <v>16.229821000000001</v>
      </c>
      <c r="W76">
        <v>44.663753999999997</v>
      </c>
      <c r="X76">
        <v>141.99854099999999</v>
      </c>
      <c r="Y76">
        <v>0</v>
      </c>
      <c r="Z76">
        <v>18.830766000000001</v>
      </c>
      <c r="AA76">
        <v>40.571742</v>
      </c>
      <c r="AB76">
        <v>38.032442000000003</v>
      </c>
      <c r="AC76">
        <v>27.975859</v>
      </c>
      <c r="AD76">
        <v>26.383044999999999</v>
      </c>
      <c r="AE76">
        <v>31.725086000000001</v>
      </c>
      <c r="AF76">
        <v>24.202652</v>
      </c>
      <c r="AG76">
        <v>41.944716999999997</v>
      </c>
      <c r="AH76">
        <v>90.064321000000007</v>
      </c>
      <c r="AI76">
        <v>0</v>
      </c>
      <c r="AJ76">
        <v>0</v>
      </c>
      <c r="AK76">
        <v>51.793270999999997</v>
      </c>
      <c r="AL76">
        <v>53.689978000000004</v>
      </c>
      <c r="AM76">
        <v>15.212977</v>
      </c>
      <c r="AN76">
        <v>0.644509</v>
      </c>
      <c r="AO76">
        <v>0</v>
      </c>
      <c r="AP76">
        <v>0</v>
      </c>
      <c r="AQ76">
        <v>49.606628000000001</v>
      </c>
      <c r="AR76">
        <v>34.006732999999997</v>
      </c>
      <c r="AS76">
        <v>28.487569000000001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2559.3123989999999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291.77185700000001</v>
      </c>
      <c r="L77">
        <v>628.72228600000005</v>
      </c>
      <c r="M77">
        <v>88.559200000000004</v>
      </c>
      <c r="N77">
        <v>113.707125</v>
      </c>
      <c r="O77">
        <v>119.040531</v>
      </c>
      <c r="P77">
        <v>134.099806</v>
      </c>
      <c r="Q77">
        <v>9.7597050000000003</v>
      </c>
      <c r="R77">
        <v>40.80471</v>
      </c>
      <c r="S77">
        <v>0</v>
      </c>
      <c r="T77">
        <v>0</v>
      </c>
      <c r="U77">
        <v>371.44327500000003</v>
      </c>
      <c r="V77">
        <v>16.229821000000001</v>
      </c>
      <c r="W77">
        <v>44.663753999999997</v>
      </c>
      <c r="X77">
        <v>141.99854099999999</v>
      </c>
      <c r="Y77">
        <v>0</v>
      </c>
      <c r="Z77">
        <v>18.830766000000001</v>
      </c>
      <c r="AA77">
        <v>40.571742</v>
      </c>
      <c r="AB77">
        <v>38.032442000000003</v>
      </c>
      <c r="AC77">
        <v>27.975859</v>
      </c>
      <c r="AD77">
        <v>26.383044999999999</v>
      </c>
      <c r="AE77">
        <v>31.725086000000001</v>
      </c>
      <c r="AF77">
        <v>24.202652</v>
      </c>
      <c r="AG77">
        <v>41.944716999999997</v>
      </c>
      <c r="AH77">
        <v>90.064321000000007</v>
      </c>
      <c r="AI77">
        <v>0</v>
      </c>
      <c r="AJ77">
        <v>0</v>
      </c>
      <c r="AK77">
        <v>51.793270999999997</v>
      </c>
      <c r="AL77">
        <v>53.689978000000004</v>
      </c>
      <c r="AM77">
        <v>15.212977</v>
      </c>
      <c r="AN77">
        <v>0.644509</v>
      </c>
      <c r="AO77">
        <v>0</v>
      </c>
      <c r="AP77">
        <v>0</v>
      </c>
      <c r="AQ77">
        <v>49.606628000000001</v>
      </c>
      <c r="AR77">
        <v>34.006732999999997</v>
      </c>
      <c r="AS77">
        <v>30.704419999999999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2590.6287440000001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327.04334999999998</v>
      </c>
      <c r="L78">
        <v>628.72228600000005</v>
      </c>
      <c r="M78">
        <v>88.559200000000004</v>
      </c>
      <c r="N78">
        <v>113.707125</v>
      </c>
      <c r="O78">
        <v>119.040531</v>
      </c>
      <c r="P78">
        <v>134.099806</v>
      </c>
      <c r="Q78">
        <v>10.501965999999999</v>
      </c>
      <c r="R78">
        <v>40.80471</v>
      </c>
      <c r="S78">
        <v>0</v>
      </c>
      <c r="T78">
        <v>0</v>
      </c>
      <c r="U78">
        <v>371.44327500000003</v>
      </c>
      <c r="V78">
        <v>16.229821000000001</v>
      </c>
      <c r="W78">
        <v>44.663753999999997</v>
      </c>
      <c r="X78">
        <v>141.99854099999999</v>
      </c>
      <c r="Y78">
        <v>0</v>
      </c>
      <c r="Z78">
        <v>18.830766000000001</v>
      </c>
      <c r="AA78">
        <v>40.571742</v>
      </c>
      <c r="AB78">
        <v>38.032442000000003</v>
      </c>
      <c r="AC78">
        <v>27.975859</v>
      </c>
      <c r="AD78">
        <v>26.383044999999999</v>
      </c>
      <c r="AE78">
        <v>31.725086000000001</v>
      </c>
      <c r="AF78">
        <v>24.202652</v>
      </c>
      <c r="AG78">
        <v>41.944716999999997</v>
      </c>
      <c r="AH78">
        <v>90.064321000000007</v>
      </c>
      <c r="AI78">
        <v>0</v>
      </c>
      <c r="AJ78">
        <v>0</v>
      </c>
      <c r="AK78">
        <v>51.793270999999997</v>
      </c>
      <c r="AL78">
        <v>24.607906</v>
      </c>
      <c r="AM78">
        <v>15.212977</v>
      </c>
      <c r="AN78">
        <v>0.644509</v>
      </c>
      <c r="AO78">
        <v>0</v>
      </c>
      <c r="AP78">
        <v>0</v>
      </c>
      <c r="AQ78">
        <v>49.606628000000001</v>
      </c>
      <c r="AR78">
        <v>34.006732999999997</v>
      </c>
      <c r="AS78">
        <v>30.704419999999999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2597.5604260000005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327.04364099999998</v>
      </c>
      <c r="L79">
        <v>628.72459600000002</v>
      </c>
      <c r="M79">
        <v>88.559200000000004</v>
      </c>
      <c r="N79">
        <v>113.707125</v>
      </c>
      <c r="O79">
        <v>119.040531</v>
      </c>
      <c r="P79">
        <v>134.099806</v>
      </c>
      <c r="Q79">
        <v>10.501965999999999</v>
      </c>
      <c r="R79">
        <v>40.80471</v>
      </c>
      <c r="S79">
        <v>0</v>
      </c>
      <c r="T79">
        <v>0</v>
      </c>
      <c r="U79">
        <v>371.44327500000003</v>
      </c>
      <c r="V79">
        <v>16.229821000000001</v>
      </c>
      <c r="W79">
        <v>44.663753999999997</v>
      </c>
      <c r="X79">
        <v>141.99854099999999</v>
      </c>
      <c r="Y79">
        <v>0</v>
      </c>
      <c r="Z79">
        <v>18.830766000000001</v>
      </c>
      <c r="AA79">
        <v>40.571742</v>
      </c>
      <c r="AB79">
        <v>38.032442000000003</v>
      </c>
      <c r="AC79">
        <v>27.975859</v>
      </c>
      <c r="AD79">
        <v>17.548005</v>
      </c>
      <c r="AE79">
        <v>31.725086000000001</v>
      </c>
      <c r="AF79">
        <v>24.202652</v>
      </c>
      <c r="AG79">
        <v>41.944716999999997</v>
      </c>
      <c r="AH79">
        <v>90.064321000000007</v>
      </c>
      <c r="AI79">
        <v>0</v>
      </c>
      <c r="AJ79">
        <v>0</v>
      </c>
      <c r="AK79">
        <v>51.793270999999997</v>
      </c>
      <c r="AL79">
        <v>24.607906</v>
      </c>
      <c r="AM79">
        <v>15.212977</v>
      </c>
      <c r="AN79">
        <v>0.644509</v>
      </c>
      <c r="AO79">
        <v>0</v>
      </c>
      <c r="AP79">
        <v>0</v>
      </c>
      <c r="AQ79">
        <v>49.606628000000001</v>
      </c>
      <c r="AR79">
        <v>34.006732999999997</v>
      </c>
      <c r="AS79">
        <v>30.704419999999999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2588.7279870000002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327.04364099999998</v>
      </c>
      <c r="L80">
        <v>628.72459600000002</v>
      </c>
      <c r="M80">
        <v>88.559200000000004</v>
      </c>
      <c r="N80">
        <v>113.707125</v>
      </c>
      <c r="O80">
        <v>119.040531</v>
      </c>
      <c r="P80">
        <v>134.099806</v>
      </c>
      <c r="Q80">
        <v>10.501965999999999</v>
      </c>
      <c r="R80">
        <v>40.80471</v>
      </c>
      <c r="S80">
        <v>0</v>
      </c>
      <c r="T80">
        <v>0</v>
      </c>
      <c r="U80">
        <v>371.44327500000003</v>
      </c>
      <c r="V80">
        <v>16.229821000000001</v>
      </c>
      <c r="W80">
        <v>44.663753999999997</v>
      </c>
      <c r="X80">
        <v>141.99854099999999</v>
      </c>
      <c r="Y80">
        <v>0</v>
      </c>
      <c r="Z80">
        <v>6.2769219999999999</v>
      </c>
      <c r="AA80">
        <v>40.571742</v>
      </c>
      <c r="AB80">
        <v>38.032442000000003</v>
      </c>
      <c r="AC80">
        <v>9.3158890000000003</v>
      </c>
      <c r="AD80">
        <v>7.6295679999999999</v>
      </c>
      <c r="AE80">
        <v>15.862543000000001</v>
      </c>
      <c r="AF80">
        <v>16.230014000000001</v>
      </c>
      <c r="AG80">
        <v>41.944716999999997</v>
      </c>
      <c r="AH80">
        <v>72.926575999999997</v>
      </c>
      <c r="AI80">
        <v>0</v>
      </c>
      <c r="AJ80">
        <v>0</v>
      </c>
      <c r="AK80">
        <v>51.793270999999997</v>
      </c>
      <c r="AL80">
        <v>12.303953</v>
      </c>
      <c r="AM80">
        <v>15.212977</v>
      </c>
      <c r="AN80">
        <v>0.644509</v>
      </c>
      <c r="AO80">
        <v>0</v>
      </c>
      <c r="AP80">
        <v>0</v>
      </c>
      <c r="AQ80">
        <v>49.606628000000001</v>
      </c>
      <c r="AR80">
        <v>34.006732999999997</v>
      </c>
      <c r="AS80">
        <v>30.704419999999999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2494.3188570000002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327.04364099999998</v>
      </c>
      <c r="L81">
        <v>628.72459600000002</v>
      </c>
      <c r="M81">
        <v>88.559200000000004</v>
      </c>
      <c r="N81">
        <v>113.707125</v>
      </c>
      <c r="O81">
        <v>119.040531</v>
      </c>
      <c r="P81">
        <v>134.099806</v>
      </c>
      <c r="Q81">
        <v>10.501965999999999</v>
      </c>
      <c r="R81">
        <v>40.80471</v>
      </c>
      <c r="S81">
        <v>0</v>
      </c>
      <c r="T81">
        <v>0</v>
      </c>
      <c r="U81">
        <v>371.44327500000003</v>
      </c>
      <c r="V81">
        <v>16.229821000000001</v>
      </c>
      <c r="W81">
        <v>44.663753999999997</v>
      </c>
      <c r="X81">
        <v>141.99854099999999</v>
      </c>
      <c r="Y81">
        <v>0</v>
      </c>
      <c r="Z81">
        <v>6.2769219999999999</v>
      </c>
      <c r="AA81">
        <v>40.571742</v>
      </c>
      <c r="AB81">
        <v>38.032442000000003</v>
      </c>
      <c r="AC81">
        <v>9.3158890000000003</v>
      </c>
      <c r="AD81">
        <v>0</v>
      </c>
      <c r="AE81">
        <v>15.862543000000001</v>
      </c>
      <c r="AF81">
        <v>8.0675509999999999</v>
      </c>
      <c r="AG81">
        <v>41.944716999999997</v>
      </c>
      <c r="AH81">
        <v>54.694932000000001</v>
      </c>
      <c r="AI81">
        <v>0</v>
      </c>
      <c r="AJ81">
        <v>0</v>
      </c>
      <c r="AK81">
        <v>51.793270999999997</v>
      </c>
      <c r="AL81">
        <v>12.303953</v>
      </c>
      <c r="AM81">
        <v>15.212977</v>
      </c>
      <c r="AN81">
        <v>0.644509</v>
      </c>
      <c r="AO81">
        <v>0</v>
      </c>
      <c r="AP81">
        <v>0</v>
      </c>
      <c r="AQ81">
        <v>36.386279999999999</v>
      </c>
      <c r="AR81">
        <v>34.006732999999997</v>
      </c>
      <c r="AS81">
        <v>30.704419999999999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2447.0748340000005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327.04364099999998</v>
      </c>
      <c r="L82">
        <v>628.72459600000002</v>
      </c>
      <c r="M82">
        <v>88.559200000000004</v>
      </c>
      <c r="N82">
        <v>113.707125</v>
      </c>
      <c r="O82">
        <v>119.040531</v>
      </c>
      <c r="P82">
        <v>134.099806</v>
      </c>
      <c r="Q82">
        <v>10.501965999999999</v>
      </c>
      <c r="R82">
        <v>40.80471</v>
      </c>
      <c r="S82">
        <v>0</v>
      </c>
      <c r="T82">
        <v>0</v>
      </c>
      <c r="U82">
        <v>371.44327500000003</v>
      </c>
      <c r="V82">
        <v>16.229821000000001</v>
      </c>
      <c r="W82">
        <v>44.663753999999997</v>
      </c>
      <c r="X82">
        <v>141.99854099999999</v>
      </c>
      <c r="Y82">
        <v>0</v>
      </c>
      <c r="Z82">
        <v>6.2769219999999999</v>
      </c>
      <c r="AA82">
        <v>27.047827999999999</v>
      </c>
      <c r="AB82">
        <v>12.574828999999999</v>
      </c>
      <c r="AC82">
        <v>0</v>
      </c>
      <c r="AD82">
        <v>0</v>
      </c>
      <c r="AE82">
        <v>15.862543000000001</v>
      </c>
      <c r="AF82">
        <v>0</v>
      </c>
      <c r="AG82">
        <v>41.944716999999997</v>
      </c>
      <c r="AH82">
        <v>54.694932000000001</v>
      </c>
      <c r="AI82">
        <v>0</v>
      </c>
      <c r="AJ82">
        <v>0</v>
      </c>
      <c r="AK82">
        <v>51.793270999999997</v>
      </c>
      <c r="AL82">
        <v>12.303953</v>
      </c>
      <c r="AM82">
        <v>15.212977</v>
      </c>
      <c r="AN82">
        <v>0.644509</v>
      </c>
      <c r="AO82">
        <v>0</v>
      </c>
      <c r="AP82">
        <v>0</v>
      </c>
      <c r="AQ82">
        <v>36.386279999999999</v>
      </c>
      <c r="AR82">
        <v>34.006732999999997</v>
      </c>
      <c r="AS82">
        <v>30.704419999999999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2390.7098670000005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327.04364099999998</v>
      </c>
      <c r="L83">
        <v>628.50079200000005</v>
      </c>
      <c r="M83">
        <v>88.559200000000004</v>
      </c>
      <c r="N83">
        <v>113.707125</v>
      </c>
      <c r="O83">
        <v>119.040531</v>
      </c>
      <c r="P83">
        <v>134.099806</v>
      </c>
      <c r="Q83">
        <v>10.501965999999999</v>
      </c>
      <c r="R83">
        <v>40.80471</v>
      </c>
      <c r="S83">
        <v>0</v>
      </c>
      <c r="T83">
        <v>0</v>
      </c>
      <c r="U83">
        <v>371.44327500000003</v>
      </c>
      <c r="V83">
        <v>16.229821000000001</v>
      </c>
      <c r="W83">
        <v>44.663753999999997</v>
      </c>
      <c r="X83">
        <v>141.99854099999999</v>
      </c>
      <c r="Y83">
        <v>0</v>
      </c>
      <c r="Z83">
        <v>6.2769219999999999</v>
      </c>
      <c r="AA83">
        <v>27.047827999999999</v>
      </c>
      <c r="AB83">
        <v>0</v>
      </c>
      <c r="AC83">
        <v>0</v>
      </c>
      <c r="AD83">
        <v>0</v>
      </c>
      <c r="AE83">
        <v>15.862543000000001</v>
      </c>
      <c r="AF83">
        <v>0</v>
      </c>
      <c r="AG83">
        <v>41.944716999999997</v>
      </c>
      <c r="AH83">
        <v>36.463287999999999</v>
      </c>
      <c r="AI83">
        <v>0</v>
      </c>
      <c r="AJ83">
        <v>0</v>
      </c>
      <c r="AK83">
        <v>51.793270999999997</v>
      </c>
      <c r="AL83">
        <v>12.303953</v>
      </c>
      <c r="AM83">
        <v>15.212977</v>
      </c>
      <c r="AN83">
        <v>0.644509</v>
      </c>
      <c r="AO83">
        <v>0</v>
      </c>
      <c r="AP83">
        <v>0</v>
      </c>
      <c r="AQ83">
        <v>24.863958</v>
      </c>
      <c r="AR83">
        <v>34.006732999999997</v>
      </c>
      <c r="AS83">
        <v>22.660567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2340.1134150000003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311.02385700000002</v>
      </c>
      <c r="L84">
        <v>601.071505</v>
      </c>
      <c r="M84">
        <v>88.559200000000004</v>
      </c>
      <c r="N84">
        <v>113.707125</v>
      </c>
      <c r="O84">
        <v>119.040531</v>
      </c>
      <c r="P84">
        <v>134.099806</v>
      </c>
      <c r="Q84">
        <v>10.501965999999999</v>
      </c>
      <c r="R84">
        <v>40.80471</v>
      </c>
      <c r="S84">
        <v>0</v>
      </c>
      <c r="T84">
        <v>0</v>
      </c>
      <c r="U84">
        <v>371.44327500000003</v>
      </c>
      <c r="V84">
        <v>16.229821000000001</v>
      </c>
      <c r="W84">
        <v>44.663753999999997</v>
      </c>
      <c r="X84">
        <v>141.99854099999999</v>
      </c>
      <c r="Y84">
        <v>0</v>
      </c>
      <c r="Z84">
        <v>6.2769219999999999</v>
      </c>
      <c r="AA84">
        <v>13.523914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41.944716999999997</v>
      </c>
      <c r="AH84">
        <v>36.463287999999999</v>
      </c>
      <c r="AI84">
        <v>0</v>
      </c>
      <c r="AJ84">
        <v>0</v>
      </c>
      <c r="AK84">
        <v>51.793270999999997</v>
      </c>
      <c r="AL84">
        <v>12.303953</v>
      </c>
      <c r="AM84">
        <v>15.212977</v>
      </c>
      <c r="AN84">
        <v>0.644509</v>
      </c>
      <c r="AO84">
        <v>0</v>
      </c>
      <c r="AP84">
        <v>0</v>
      </c>
      <c r="AQ84">
        <v>24.863958</v>
      </c>
      <c r="AR84">
        <v>34.006732999999997</v>
      </c>
      <c r="AS84">
        <v>22.660567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2283.1404300000004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311.02385700000002</v>
      </c>
      <c r="L85">
        <v>581.81950500000005</v>
      </c>
      <c r="M85">
        <v>88.559200000000004</v>
      </c>
      <c r="N85">
        <v>113.707125</v>
      </c>
      <c r="O85">
        <v>119.040531</v>
      </c>
      <c r="P85">
        <v>134.099806</v>
      </c>
      <c r="Q85">
        <v>10.501965999999999</v>
      </c>
      <c r="R85">
        <v>40.80471</v>
      </c>
      <c r="S85">
        <v>0</v>
      </c>
      <c r="T85">
        <v>0</v>
      </c>
      <c r="U85">
        <v>371.44327500000003</v>
      </c>
      <c r="V85">
        <v>16.229821000000001</v>
      </c>
      <c r="W85">
        <v>44.663753999999997</v>
      </c>
      <c r="X85">
        <v>141.99854099999999</v>
      </c>
      <c r="Y85">
        <v>0</v>
      </c>
      <c r="Z85">
        <v>6.2769219999999999</v>
      </c>
      <c r="AA85">
        <v>13.523914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41.944716999999997</v>
      </c>
      <c r="AH85">
        <v>18.231643999999999</v>
      </c>
      <c r="AI85">
        <v>0</v>
      </c>
      <c r="AJ85">
        <v>0</v>
      </c>
      <c r="AK85">
        <v>51.793270999999997</v>
      </c>
      <c r="AL85">
        <v>12.303953</v>
      </c>
      <c r="AM85">
        <v>15.212977</v>
      </c>
      <c r="AN85">
        <v>0.644509</v>
      </c>
      <c r="AO85">
        <v>0</v>
      </c>
      <c r="AP85">
        <v>0</v>
      </c>
      <c r="AQ85">
        <v>24.863958</v>
      </c>
      <c r="AR85">
        <v>34.006732999999997</v>
      </c>
      <c r="AS85">
        <v>22.660567</v>
      </c>
      <c r="AT85">
        <v>14.438986999999999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2245.6567860000005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311.02385700000002</v>
      </c>
      <c r="L86">
        <v>628.50079200000005</v>
      </c>
      <c r="M86">
        <v>88.559200000000004</v>
      </c>
      <c r="N86">
        <v>113.707125</v>
      </c>
      <c r="O86">
        <v>119.040531</v>
      </c>
      <c r="P86">
        <v>134.099806</v>
      </c>
      <c r="Q86">
        <v>10.501965999999999</v>
      </c>
      <c r="R86">
        <v>40.80471</v>
      </c>
      <c r="S86">
        <v>0</v>
      </c>
      <c r="T86">
        <v>0</v>
      </c>
      <c r="U86">
        <v>371.44327500000003</v>
      </c>
      <c r="V86">
        <v>16.229821000000001</v>
      </c>
      <c r="W86">
        <v>44.663753999999997</v>
      </c>
      <c r="X86">
        <v>141.99854099999999</v>
      </c>
      <c r="Y86">
        <v>0</v>
      </c>
      <c r="Z86">
        <v>6.2769219999999999</v>
      </c>
      <c r="AA86">
        <v>13.523914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41.944716999999997</v>
      </c>
      <c r="AH86">
        <v>0</v>
      </c>
      <c r="AI86">
        <v>0</v>
      </c>
      <c r="AJ86">
        <v>0</v>
      </c>
      <c r="AK86">
        <v>51.793270999999997</v>
      </c>
      <c r="AL86">
        <v>12.303953</v>
      </c>
      <c r="AM86">
        <v>15.212977</v>
      </c>
      <c r="AN86">
        <v>0.644509</v>
      </c>
      <c r="AO86">
        <v>0</v>
      </c>
      <c r="AP86">
        <v>0</v>
      </c>
      <c r="AQ86">
        <v>24.863958</v>
      </c>
      <c r="AR86">
        <v>34.006732999999997</v>
      </c>
      <c r="AS86">
        <v>22.660567</v>
      </c>
      <c r="AT86">
        <v>14.438986999999999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2274.1064290000004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291.77185700000001</v>
      </c>
      <c r="L87">
        <v>628.50079200000005</v>
      </c>
      <c r="M87">
        <v>88.559200000000004</v>
      </c>
      <c r="N87">
        <v>113.707125</v>
      </c>
      <c r="O87">
        <v>119.040531</v>
      </c>
      <c r="P87">
        <v>134.099806</v>
      </c>
      <c r="Q87">
        <v>10.501965999999999</v>
      </c>
      <c r="R87">
        <v>40.80471</v>
      </c>
      <c r="S87">
        <v>0</v>
      </c>
      <c r="T87">
        <v>0</v>
      </c>
      <c r="U87">
        <v>371.44327500000003</v>
      </c>
      <c r="V87">
        <v>16.229821000000001</v>
      </c>
      <c r="W87">
        <v>44.663753999999997</v>
      </c>
      <c r="X87">
        <v>141.99854099999999</v>
      </c>
      <c r="Y87">
        <v>0</v>
      </c>
      <c r="Z87">
        <v>6.2769219999999999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41.944716999999997</v>
      </c>
      <c r="AH87">
        <v>0</v>
      </c>
      <c r="AI87">
        <v>0</v>
      </c>
      <c r="AJ87">
        <v>0</v>
      </c>
      <c r="AK87">
        <v>51.793270999999997</v>
      </c>
      <c r="AL87">
        <v>12.303953</v>
      </c>
      <c r="AM87">
        <v>15.212977</v>
      </c>
      <c r="AN87">
        <v>0.644509</v>
      </c>
      <c r="AO87">
        <v>0</v>
      </c>
      <c r="AP87">
        <v>0</v>
      </c>
      <c r="AQ87">
        <v>24.25752</v>
      </c>
      <c r="AR87">
        <v>34.006732999999997</v>
      </c>
      <c r="AS87">
        <v>28.487569000000001</v>
      </c>
      <c r="AT87">
        <v>14.438986999999999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2246.5510790000003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291.77185700000001</v>
      </c>
      <c r="L88">
        <v>628.50079200000005</v>
      </c>
      <c r="M88">
        <v>88.559200000000004</v>
      </c>
      <c r="N88">
        <v>113.707125</v>
      </c>
      <c r="O88">
        <v>119.040531</v>
      </c>
      <c r="P88">
        <v>134.099806</v>
      </c>
      <c r="Q88">
        <v>10.501965999999999</v>
      </c>
      <c r="R88">
        <v>40.80471</v>
      </c>
      <c r="S88">
        <v>0</v>
      </c>
      <c r="T88">
        <v>0</v>
      </c>
      <c r="U88">
        <v>371.44327500000003</v>
      </c>
      <c r="V88">
        <v>16.229821000000001</v>
      </c>
      <c r="W88">
        <v>44.663753999999997</v>
      </c>
      <c r="X88">
        <v>141.99854099999999</v>
      </c>
      <c r="Y88">
        <v>0</v>
      </c>
      <c r="Z88">
        <v>6.2769219999999999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41.944716999999997</v>
      </c>
      <c r="AH88">
        <v>0</v>
      </c>
      <c r="AI88">
        <v>0</v>
      </c>
      <c r="AJ88">
        <v>0</v>
      </c>
      <c r="AK88">
        <v>51.793270999999997</v>
      </c>
      <c r="AL88">
        <v>12.303953</v>
      </c>
      <c r="AM88">
        <v>15.212977</v>
      </c>
      <c r="AN88">
        <v>0.644509</v>
      </c>
      <c r="AO88">
        <v>0</v>
      </c>
      <c r="AP88">
        <v>0</v>
      </c>
      <c r="AQ88">
        <v>12.431979</v>
      </c>
      <c r="AR88">
        <v>34.006732999999997</v>
      </c>
      <c r="AS88">
        <v>28.487569000000001</v>
      </c>
      <c r="AT88">
        <v>14.438986999999999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2234.7255380000001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291.77185700000001</v>
      </c>
      <c r="L89">
        <v>500.52137299999998</v>
      </c>
      <c r="M89">
        <v>88.559200000000004</v>
      </c>
      <c r="N89">
        <v>113.707125</v>
      </c>
      <c r="O89">
        <v>119.040531</v>
      </c>
      <c r="P89">
        <v>134.099806</v>
      </c>
      <c r="Q89">
        <v>10.501965999999999</v>
      </c>
      <c r="R89">
        <v>40.80471</v>
      </c>
      <c r="S89">
        <v>0</v>
      </c>
      <c r="T89">
        <v>0</v>
      </c>
      <c r="U89">
        <v>371.44327500000003</v>
      </c>
      <c r="V89">
        <v>16.229821000000001</v>
      </c>
      <c r="W89">
        <v>44.663753999999997</v>
      </c>
      <c r="X89">
        <v>141.99854099999999</v>
      </c>
      <c r="Y89">
        <v>0</v>
      </c>
      <c r="Z89">
        <v>6.2769219999999999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41.944716999999997</v>
      </c>
      <c r="AH89">
        <v>0</v>
      </c>
      <c r="AI89">
        <v>0</v>
      </c>
      <c r="AJ89">
        <v>0</v>
      </c>
      <c r="AK89">
        <v>51.793270999999997</v>
      </c>
      <c r="AL89">
        <v>12.303953</v>
      </c>
      <c r="AM89">
        <v>15.212977</v>
      </c>
      <c r="AN89">
        <v>0.644509</v>
      </c>
      <c r="AO89">
        <v>0</v>
      </c>
      <c r="AP89">
        <v>0</v>
      </c>
      <c r="AQ89">
        <v>12.431979</v>
      </c>
      <c r="AR89">
        <v>34.006732999999997</v>
      </c>
      <c r="AS89">
        <v>28.487569000000001</v>
      </c>
      <c r="AT89">
        <v>14.438986999999999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2106.7461189999999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291.77185700000001</v>
      </c>
      <c r="L90">
        <v>456.68150500000002</v>
      </c>
      <c r="M90">
        <v>88.559200000000004</v>
      </c>
      <c r="N90">
        <v>113.707125</v>
      </c>
      <c r="O90">
        <v>119.040531</v>
      </c>
      <c r="P90">
        <v>134.099806</v>
      </c>
      <c r="Q90">
        <v>10.501965999999999</v>
      </c>
      <c r="R90">
        <v>40.80471</v>
      </c>
      <c r="S90">
        <v>0</v>
      </c>
      <c r="T90">
        <v>0</v>
      </c>
      <c r="U90">
        <v>371.44327500000003</v>
      </c>
      <c r="V90">
        <v>16.229821000000001</v>
      </c>
      <c r="W90">
        <v>44.663753999999997</v>
      </c>
      <c r="X90">
        <v>141.99854099999999</v>
      </c>
      <c r="Y90">
        <v>0</v>
      </c>
      <c r="Z90">
        <v>6.2769219999999999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41.944716999999997</v>
      </c>
      <c r="AH90">
        <v>0</v>
      </c>
      <c r="AI90">
        <v>0</v>
      </c>
      <c r="AJ90">
        <v>0</v>
      </c>
      <c r="AK90">
        <v>51.793270999999997</v>
      </c>
      <c r="AL90">
        <v>12.303953</v>
      </c>
      <c r="AM90">
        <v>15.212977</v>
      </c>
      <c r="AN90">
        <v>0.644509</v>
      </c>
      <c r="AO90">
        <v>0</v>
      </c>
      <c r="AP90">
        <v>0</v>
      </c>
      <c r="AQ90">
        <v>12.431979</v>
      </c>
      <c r="AR90">
        <v>34.006732999999997</v>
      </c>
      <c r="AS90">
        <v>28.487569000000001</v>
      </c>
      <c r="AT90">
        <v>14.438986999999999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2062.9062509999999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291.77185700000001</v>
      </c>
      <c r="L91">
        <v>456.68150500000002</v>
      </c>
      <c r="M91">
        <v>88.559200000000004</v>
      </c>
      <c r="N91">
        <v>113.707125</v>
      </c>
      <c r="O91">
        <v>119.040531</v>
      </c>
      <c r="P91">
        <v>134.099806</v>
      </c>
      <c r="Q91">
        <v>10.501965999999999</v>
      </c>
      <c r="R91">
        <v>40.80471</v>
      </c>
      <c r="S91">
        <v>0</v>
      </c>
      <c r="T91">
        <v>0</v>
      </c>
      <c r="U91">
        <v>371.44327500000003</v>
      </c>
      <c r="V91">
        <v>16.229821000000001</v>
      </c>
      <c r="W91">
        <v>44.663753999999997</v>
      </c>
      <c r="X91">
        <v>141.99854099999999</v>
      </c>
      <c r="Y91">
        <v>0</v>
      </c>
      <c r="Z91">
        <v>6.2769219999999999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41.944716999999997</v>
      </c>
      <c r="AH91">
        <v>0</v>
      </c>
      <c r="AI91">
        <v>0</v>
      </c>
      <c r="AJ91">
        <v>0</v>
      </c>
      <c r="AK91">
        <v>51.793270999999997</v>
      </c>
      <c r="AL91">
        <v>12.303953</v>
      </c>
      <c r="AM91">
        <v>15.212977</v>
      </c>
      <c r="AN91">
        <v>0.644509</v>
      </c>
      <c r="AO91">
        <v>0</v>
      </c>
      <c r="AP91">
        <v>0</v>
      </c>
      <c r="AQ91">
        <v>0</v>
      </c>
      <c r="AR91">
        <v>34.006732999999997</v>
      </c>
      <c r="AS91">
        <v>31.336326</v>
      </c>
      <c r="AT91">
        <v>14.438986999999999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2037.4604860000002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291.77185700000001</v>
      </c>
      <c r="L92">
        <v>456.68150500000002</v>
      </c>
      <c r="M92">
        <v>88.559200000000004</v>
      </c>
      <c r="N92">
        <v>113.707125</v>
      </c>
      <c r="O92">
        <v>119.040531</v>
      </c>
      <c r="P92">
        <v>134.099806</v>
      </c>
      <c r="Q92">
        <v>10.501965999999999</v>
      </c>
      <c r="R92">
        <v>40.80471</v>
      </c>
      <c r="S92">
        <v>0</v>
      </c>
      <c r="T92">
        <v>0</v>
      </c>
      <c r="U92">
        <v>371.44327500000003</v>
      </c>
      <c r="V92">
        <v>16.229821000000001</v>
      </c>
      <c r="W92">
        <v>44.663753999999997</v>
      </c>
      <c r="X92">
        <v>141.99854099999999</v>
      </c>
      <c r="Y92">
        <v>0</v>
      </c>
      <c r="Z92">
        <v>6.2769219999999999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41.944716999999997</v>
      </c>
      <c r="AH92">
        <v>0</v>
      </c>
      <c r="AI92">
        <v>0</v>
      </c>
      <c r="AJ92">
        <v>0</v>
      </c>
      <c r="AK92">
        <v>51.793270999999997</v>
      </c>
      <c r="AL92">
        <v>12.303953</v>
      </c>
      <c r="AM92">
        <v>15.212977</v>
      </c>
      <c r="AN92">
        <v>0.644509</v>
      </c>
      <c r="AO92">
        <v>0</v>
      </c>
      <c r="AP92">
        <v>0</v>
      </c>
      <c r="AQ92">
        <v>0</v>
      </c>
      <c r="AR92">
        <v>34.006732999999997</v>
      </c>
      <c r="AS92">
        <v>31.336326</v>
      </c>
      <c r="AT92">
        <v>14.438986999999999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2037.4604860000002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288.447518</v>
      </c>
      <c r="L93">
        <v>456.68150500000002</v>
      </c>
      <c r="M93">
        <v>88.559200000000004</v>
      </c>
      <c r="N93">
        <v>113.707125</v>
      </c>
      <c r="O93">
        <v>119.040531</v>
      </c>
      <c r="P93">
        <v>134.099806</v>
      </c>
      <c r="Q93">
        <v>10.501965999999999</v>
      </c>
      <c r="R93">
        <v>40.80471</v>
      </c>
      <c r="S93">
        <v>0</v>
      </c>
      <c r="T93">
        <v>0</v>
      </c>
      <c r="U93">
        <v>371.44327500000003</v>
      </c>
      <c r="V93">
        <v>16.229821000000001</v>
      </c>
      <c r="W93">
        <v>44.663753999999997</v>
      </c>
      <c r="X93">
        <v>141.99854099999999</v>
      </c>
      <c r="Y93">
        <v>0</v>
      </c>
      <c r="Z93">
        <v>6.2769219999999999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41.944716999999997</v>
      </c>
      <c r="AH93">
        <v>0</v>
      </c>
      <c r="AI93">
        <v>0</v>
      </c>
      <c r="AJ93">
        <v>0</v>
      </c>
      <c r="AK93">
        <v>51.793270999999997</v>
      </c>
      <c r="AL93">
        <v>12.303953</v>
      </c>
      <c r="AM93">
        <v>15.212977</v>
      </c>
      <c r="AN93">
        <v>0.644509</v>
      </c>
      <c r="AO93">
        <v>0</v>
      </c>
      <c r="AP93">
        <v>0.61654500000000001</v>
      </c>
      <c r="AQ93">
        <v>0</v>
      </c>
      <c r="AR93">
        <v>34.006732999999997</v>
      </c>
      <c r="AS93">
        <v>31.336326</v>
      </c>
      <c r="AT93">
        <v>14.438986999999999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2034.752692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288.447518</v>
      </c>
      <c r="L94">
        <v>377.74830500000002</v>
      </c>
      <c r="M94">
        <v>88.559200000000004</v>
      </c>
      <c r="N94">
        <v>113.707125</v>
      </c>
      <c r="O94">
        <v>119.040531</v>
      </c>
      <c r="P94">
        <v>134.099806</v>
      </c>
      <c r="Q94">
        <v>9.7597050000000003</v>
      </c>
      <c r="R94">
        <v>40.80471</v>
      </c>
      <c r="S94">
        <v>0</v>
      </c>
      <c r="T94">
        <v>0</v>
      </c>
      <c r="U94">
        <v>371.44327500000003</v>
      </c>
      <c r="V94">
        <v>16.229821000000001</v>
      </c>
      <c r="W94">
        <v>44.663753999999997</v>
      </c>
      <c r="X94">
        <v>141.99854099999999</v>
      </c>
      <c r="Y94">
        <v>0</v>
      </c>
      <c r="Z94">
        <v>6.2769219999999999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41.944716999999997</v>
      </c>
      <c r="AH94">
        <v>0</v>
      </c>
      <c r="AI94">
        <v>0</v>
      </c>
      <c r="AJ94">
        <v>0</v>
      </c>
      <c r="AK94">
        <v>51.793270999999997</v>
      </c>
      <c r="AL94">
        <v>12.303953</v>
      </c>
      <c r="AM94">
        <v>15.212977</v>
      </c>
      <c r="AN94">
        <v>0.644509</v>
      </c>
      <c r="AO94">
        <v>0</v>
      </c>
      <c r="AP94">
        <v>0.61654500000000001</v>
      </c>
      <c r="AQ94">
        <v>0</v>
      </c>
      <c r="AR94">
        <v>34.006732999999997</v>
      </c>
      <c r="AS94">
        <v>31.336326</v>
      </c>
      <c r="AT94">
        <v>14.438986999999999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1955.0772310000002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288.447518</v>
      </c>
      <c r="L95">
        <v>377.74830500000002</v>
      </c>
      <c r="M95">
        <v>88.559200000000004</v>
      </c>
      <c r="N95">
        <v>113.707125</v>
      </c>
      <c r="O95">
        <v>119.040531</v>
      </c>
      <c r="P95">
        <v>134.099806</v>
      </c>
      <c r="Q95">
        <v>9.7597050000000003</v>
      </c>
      <c r="R95">
        <v>40.80471</v>
      </c>
      <c r="S95">
        <v>0</v>
      </c>
      <c r="T95">
        <v>0</v>
      </c>
      <c r="U95">
        <v>371.44327500000003</v>
      </c>
      <c r="V95">
        <v>16.229821000000001</v>
      </c>
      <c r="W95">
        <v>44.663753999999997</v>
      </c>
      <c r="X95">
        <v>141.99854099999999</v>
      </c>
      <c r="Y95">
        <v>0</v>
      </c>
      <c r="Z95">
        <v>6.2769219999999999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41.944716999999997</v>
      </c>
      <c r="AH95">
        <v>0</v>
      </c>
      <c r="AI95">
        <v>0</v>
      </c>
      <c r="AJ95">
        <v>0</v>
      </c>
      <c r="AK95">
        <v>51.793270999999997</v>
      </c>
      <c r="AL95">
        <v>12.303953</v>
      </c>
      <c r="AM95">
        <v>15.212977</v>
      </c>
      <c r="AN95">
        <v>0.644509</v>
      </c>
      <c r="AO95">
        <v>0</v>
      </c>
      <c r="AP95">
        <v>0.61654500000000001</v>
      </c>
      <c r="AQ95">
        <v>0</v>
      </c>
      <c r="AR95">
        <v>34.006732999999997</v>
      </c>
      <c r="AS95">
        <v>31.336326</v>
      </c>
      <c r="AT95">
        <v>14.438986999999999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1955.0772310000002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288.447518</v>
      </c>
      <c r="L96">
        <v>377.74830500000002</v>
      </c>
      <c r="M96">
        <v>88.559200000000004</v>
      </c>
      <c r="N96">
        <v>113.707125</v>
      </c>
      <c r="O96">
        <v>119.040531</v>
      </c>
      <c r="P96">
        <v>134.099806</v>
      </c>
      <c r="Q96">
        <v>9.7597050000000003</v>
      </c>
      <c r="R96">
        <v>40.80471</v>
      </c>
      <c r="S96">
        <v>0</v>
      </c>
      <c r="T96">
        <v>0</v>
      </c>
      <c r="U96">
        <v>371.44327500000003</v>
      </c>
      <c r="V96">
        <v>16.229821000000001</v>
      </c>
      <c r="W96">
        <v>44.663753999999997</v>
      </c>
      <c r="X96">
        <v>141.99854099999999</v>
      </c>
      <c r="Y96">
        <v>0</v>
      </c>
      <c r="Z96">
        <v>6.2769219999999999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41.944716999999997</v>
      </c>
      <c r="AH96">
        <v>0</v>
      </c>
      <c r="AI96">
        <v>0</v>
      </c>
      <c r="AJ96">
        <v>0</v>
      </c>
      <c r="AK96">
        <v>51.793270999999997</v>
      </c>
      <c r="AL96">
        <v>12.303953</v>
      </c>
      <c r="AM96">
        <v>15.212977</v>
      </c>
      <c r="AN96">
        <v>0.644509</v>
      </c>
      <c r="AO96">
        <v>0</v>
      </c>
      <c r="AP96">
        <v>0.61654500000000001</v>
      </c>
      <c r="AQ96">
        <v>0</v>
      </c>
      <c r="AR96">
        <v>34.006732999999997</v>
      </c>
      <c r="AS96">
        <v>31.336326</v>
      </c>
      <c r="AT96">
        <v>14.438986999999999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1955.0772310000002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250.29520500000001</v>
      </c>
      <c r="L97">
        <v>377.74830500000002</v>
      </c>
      <c r="M97">
        <v>88.559200000000004</v>
      </c>
      <c r="N97">
        <v>113.707125</v>
      </c>
      <c r="O97">
        <v>119.040531</v>
      </c>
      <c r="P97">
        <v>134.099806</v>
      </c>
      <c r="Q97">
        <v>9.7597050000000003</v>
      </c>
      <c r="R97">
        <v>40.80471</v>
      </c>
      <c r="S97">
        <v>0</v>
      </c>
      <c r="T97">
        <v>0</v>
      </c>
      <c r="U97">
        <v>371.44327500000003</v>
      </c>
      <c r="V97">
        <v>16.229821000000001</v>
      </c>
      <c r="W97">
        <v>44.663753999999997</v>
      </c>
      <c r="X97">
        <v>141.99854099999999</v>
      </c>
      <c r="Y97">
        <v>0</v>
      </c>
      <c r="Z97">
        <v>12.553844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41.944716999999997</v>
      </c>
      <c r="AH97">
        <v>0</v>
      </c>
      <c r="AI97">
        <v>0</v>
      </c>
      <c r="AJ97">
        <v>0</v>
      </c>
      <c r="AK97">
        <v>51.793270999999997</v>
      </c>
      <c r="AL97">
        <v>12.303953</v>
      </c>
      <c r="AM97">
        <v>15.212977</v>
      </c>
      <c r="AN97">
        <v>0.644509</v>
      </c>
      <c r="AO97">
        <v>0</v>
      </c>
      <c r="AP97">
        <v>0.36992700000000001</v>
      </c>
      <c r="AQ97">
        <v>0</v>
      </c>
      <c r="AR97">
        <v>34.006732999999997</v>
      </c>
      <c r="AS97">
        <v>31.336326</v>
      </c>
      <c r="AT97">
        <v>14.438986999999999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1922.955222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184.486718</v>
      </c>
      <c r="L98">
        <v>377.74830500000002</v>
      </c>
      <c r="M98">
        <v>88.559200000000004</v>
      </c>
      <c r="N98">
        <v>113.707125</v>
      </c>
      <c r="O98">
        <v>119.040531</v>
      </c>
      <c r="P98">
        <v>134.099806</v>
      </c>
      <c r="Q98">
        <v>9.7597050000000003</v>
      </c>
      <c r="R98">
        <v>40.80471</v>
      </c>
      <c r="S98">
        <v>0</v>
      </c>
      <c r="T98">
        <v>0</v>
      </c>
      <c r="U98">
        <v>371.44327500000003</v>
      </c>
      <c r="V98">
        <v>16.229821000000001</v>
      </c>
      <c r="W98">
        <v>44.663753999999997</v>
      </c>
      <c r="X98">
        <v>141.99854099999999</v>
      </c>
      <c r="Y98">
        <v>0</v>
      </c>
      <c r="Z98">
        <v>12.553844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41.944716999999997</v>
      </c>
      <c r="AH98">
        <v>0</v>
      </c>
      <c r="AI98">
        <v>0</v>
      </c>
      <c r="AJ98">
        <v>0</v>
      </c>
      <c r="AK98">
        <v>51.793270999999997</v>
      </c>
      <c r="AL98">
        <v>12.303953</v>
      </c>
      <c r="AM98">
        <v>15.212977</v>
      </c>
      <c r="AN98">
        <v>0.644509</v>
      </c>
      <c r="AO98">
        <v>0</v>
      </c>
      <c r="AP98">
        <v>0.36992700000000001</v>
      </c>
      <c r="AQ98">
        <v>0</v>
      </c>
      <c r="AR98">
        <v>34.006732999999997</v>
      </c>
      <c r="AS98">
        <v>31.336326</v>
      </c>
      <c r="AT98">
        <v>14.438986999999999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1857.1467349999998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8.5630951037499976</v>
      </c>
      <c r="L99">
        <f t="shared" si="2"/>
        <v>11.261021826499999</v>
      </c>
      <c r="M99">
        <f t="shared" si="2"/>
        <v>2.125420799999997</v>
      </c>
      <c r="N99">
        <f t="shared" si="2"/>
        <v>2.7289710000000031</v>
      </c>
      <c r="O99">
        <f t="shared" si="2"/>
        <v>2.8569727440000015</v>
      </c>
      <c r="P99">
        <f t="shared" si="2"/>
        <v>3.2183953440000033</v>
      </c>
      <c r="Q99">
        <f t="shared" si="2"/>
        <v>0.21162635675000041</v>
      </c>
      <c r="R99">
        <f t="shared" si="2"/>
        <v>0.80185785074999927</v>
      </c>
      <c r="S99">
        <f t="shared" si="2"/>
        <v>0</v>
      </c>
      <c r="T99">
        <f t="shared" si="2"/>
        <v>0</v>
      </c>
      <c r="U99">
        <f t="shared" si="2"/>
        <v>8.9070280437500102</v>
      </c>
      <c r="V99">
        <f t="shared" si="2"/>
        <v>0.37370709449999939</v>
      </c>
      <c r="W99">
        <f t="shared" si="2"/>
        <v>0.98125732350000117</v>
      </c>
      <c r="X99">
        <f t="shared" si="2"/>
        <v>3.1978974132500047</v>
      </c>
      <c r="Y99">
        <f t="shared" si="2"/>
        <v>0</v>
      </c>
      <c r="Z99">
        <f t="shared" si="2"/>
        <v>0.21655380900000032</v>
      </c>
      <c r="AA99">
        <f t="shared" si="2"/>
        <v>0.26614977574999993</v>
      </c>
      <c r="AB99">
        <f t="shared" si="2"/>
        <v>0.20995473449999988</v>
      </c>
      <c r="AC99">
        <f t="shared" si="2"/>
        <v>0.12818509775000006</v>
      </c>
      <c r="AD99">
        <f t="shared" si="2"/>
        <v>8.2652378249999991E-2</v>
      </c>
      <c r="AE99">
        <f t="shared" si="2"/>
        <v>0.34104467449999948</v>
      </c>
      <c r="AF99">
        <f t="shared" si="2"/>
        <v>0.22911844324999978</v>
      </c>
      <c r="AG99">
        <f t="shared" si="2"/>
        <v>1.0066732079999987</v>
      </c>
      <c r="AH99">
        <f t="shared" si="2"/>
        <v>0.62808013599999979</v>
      </c>
      <c r="AI99">
        <f t="shared" si="2"/>
        <v>0</v>
      </c>
      <c r="AJ99">
        <f t="shared" si="2"/>
        <v>0</v>
      </c>
      <c r="AK99">
        <f t="shared" si="2"/>
        <v>1.243038503999998</v>
      </c>
      <c r="AL99">
        <f t="shared" si="2"/>
        <v>0.55843168900000073</v>
      </c>
      <c r="AM99">
        <f t="shared" si="2"/>
        <v>9.5081106250000033E-2</v>
      </c>
      <c r="AN99">
        <f t="shared" si="2"/>
        <v>1.5468215999999988E-2</v>
      </c>
      <c r="AO99">
        <f t="shared" si="2"/>
        <v>0</v>
      </c>
      <c r="AP99">
        <f t="shared" si="2"/>
        <v>1.9297867500000006E-2</v>
      </c>
      <c r="AQ99">
        <f t="shared" si="2"/>
        <v>0.38812031849999973</v>
      </c>
      <c r="AR99">
        <f t="shared" si="2"/>
        <v>0.834759022500001</v>
      </c>
      <c r="AS99">
        <f t="shared" si="2"/>
        <v>0.68604282099999991</v>
      </c>
      <c r="AT99">
        <f t="shared" si="2"/>
        <v>0.34631478274999994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52.522217485250003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K2" t="s">
        <v>14</v>
      </c>
      <c r="L2" t="s">
        <v>18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34.603592999999996</v>
      </c>
      <c r="L81">
        <v>30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64.603592999999989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32.817070000000001</v>
      </c>
      <c r="L82">
        <v>30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62.817070000000001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0.17048199999999999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0.17048199999999999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1.6897786249999998E-2</v>
      </c>
      <c r="L99">
        <f t="shared" si="2"/>
        <v>1.4999999999999999E-2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3.1897786249999997E-2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203.76</v>
      </c>
      <c r="C3" s="34">
        <v>33.69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</v>
      </c>
      <c r="N3">
        <v>231.02</v>
      </c>
      <c r="O3">
        <v>57.76</v>
      </c>
      <c r="P3">
        <v>1.0900000000000001</v>
      </c>
      <c r="Q3">
        <v>12.01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1.34</v>
      </c>
      <c r="X3">
        <v>42.5</v>
      </c>
      <c r="Y3">
        <v>14.16</v>
      </c>
      <c r="Z3">
        <v>14.17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12.66</v>
      </c>
      <c r="AH3">
        <v>47.33</v>
      </c>
      <c r="AI3">
        <v>47.33</v>
      </c>
      <c r="AJ3">
        <v>25.99</v>
      </c>
      <c r="AK3">
        <v>0</v>
      </c>
      <c r="AL3">
        <v>0</v>
      </c>
    </row>
    <row r="4" spans="1:38">
      <c r="A4" t="s">
        <v>46</v>
      </c>
      <c r="B4" s="34">
        <v>154.66999999999999</v>
      </c>
      <c r="C4" s="34">
        <v>33.69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</v>
      </c>
      <c r="N4">
        <v>192.52</v>
      </c>
      <c r="O4">
        <v>57.76</v>
      </c>
      <c r="P4">
        <v>1.0900000000000001</v>
      </c>
      <c r="Q4">
        <v>11.61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1.34</v>
      </c>
      <c r="X4">
        <v>42</v>
      </c>
      <c r="Y4">
        <v>14</v>
      </c>
      <c r="Z4">
        <v>14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47.67</v>
      </c>
      <c r="AI4">
        <v>47.67</v>
      </c>
      <c r="AJ4">
        <v>25.99</v>
      </c>
      <c r="AK4">
        <v>0</v>
      </c>
      <c r="AL4">
        <v>0</v>
      </c>
    </row>
    <row r="5" spans="1:38">
      <c r="A5" t="s">
        <v>47</v>
      </c>
      <c r="B5" s="34">
        <v>145.04</v>
      </c>
      <c r="C5" s="34">
        <v>33.69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</v>
      </c>
      <c r="N5">
        <v>192.52</v>
      </c>
      <c r="O5">
        <v>57.76</v>
      </c>
      <c r="P5">
        <v>0.93</v>
      </c>
      <c r="Q5">
        <v>11.21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1.34</v>
      </c>
      <c r="X5">
        <v>41.5</v>
      </c>
      <c r="Y5">
        <v>13.84</v>
      </c>
      <c r="Z5">
        <v>13.83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</v>
      </c>
      <c r="AH5">
        <v>48</v>
      </c>
      <c r="AI5">
        <v>48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145.04</v>
      </c>
      <c r="C6" s="34">
        <v>33.69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</v>
      </c>
      <c r="N6">
        <v>192.52</v>
      </c>
      <c r="O6">
        <v>57.76</v>
      </c>
      <c r="P6">
        <v>0.93</v>
      </c>
      <c r="Q6">
        <v>10.61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1.34</v>
      </c>
      <c r="X6">
        <v>41</v>
      </c>
      <c r="Y6">
        <v>13.66</v>
      </c>
      <c r="Z6">
        <v>13.67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</v>
      </c>
      <c r="AH6">
        <v>48.33</v>
      </c>
      <c r="AI6">
        <v>48.33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111.66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148.88999999999999</v>
      </c>
      <c r="O7">
        <v>57.76</v>
      </c>
      <c r="P7">
        <v>0.93</v>
      </c>
      <c r="Q7">
        <v>13</v>
      </c>
      <c r="R7" s="93">
        <v>0</v>
      </c>
      <c r="S7" s="93">
        <v>0</v>
      </c>
      <c r="T7" s="93">
        <v>0</v>
      </c>
      <c r="U7">
        <v>1.1100000000000001</v>
      </c>
      <c r="V7">
        <v>0</v>
      </c>
      <c r="W7">
        <v>1.34</v>
      </c>
      <c r="X7">
        <v>41</v>
      </c>
      <c r="Y7">
        <v>13.66</v>
      </c>
      <c r="Z7">
        <v>13.67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</v>
      </c>
      <c r="AH7">
        <v>48.67</v>
      </c>
      <c r="AI7">
        <v>48.67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111.66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148.88999999999999</v>
      </c>
      <c r="O8">
        <v>52.94</v>
      </c>
      <c r="P8">
        <v>0.93</v>
      </c>
      <c r="Q8">
        <v>12.01</v>
      </c>
      <c r="R8" s="93">
        <v>0</v>
      </c>
      <c r="S8" s="93">
        <v>0</v>
      </c>
      <c r="T8" s="93">
        <v>0</v>
      </c>
      <c r="U8">
        <v>1.1100000000000001</v>
      </c>
      <c r="V8">
        <v>0</v>
      </c>
      <c r="W8">
        <v>1.34</v>
      </c>
      <c r="X8">
        <v>41</v>
      </c>
      <c r="Y8">
        <v>13.66</v>
      </c>
      <c r="Z8">
        <v>13.67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14.34</v>
      </c>
      <c r="AH8">
        <v>55.67</v>
      </c>
      <c r="AI8">
        <v>55.67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111.66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148.88999999999999</v>
      </c>
      <c r="O9">
        <v>52.94</v>
      </c>
      <c r="P9">
        <v>0.93</v>
      </c>
      <c r="Q9">
        <v>10.41</v>
      </c>
      <c r="R9" s="93">
        <v>0</v>
      </c>
      <c r="S9" s="93">
        <v>0</v>
      </c>
      <c r="T9" s="93">
        <v>0</v>
      </c>
      <c r="U9">
        <v>1.1100000000000001</v>
      </c>
      <c r="V9">
        <v>0</v>
      </c>
      <c r="W9">
        <v>1.34</v>
      </c>
      <c r="X9">
        <v>55</v>
      </c>
      <c r="Y9">
        <v>18.34</v>
      </c>
      <c r="Z9">
        <v>18.329999999999998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55.33</v>
      </c>
      <c r="AI9">
        <v>55.33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111.66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148.88999999999999</v>
      </c>
      <c r="O10">
        <v>52.94</v>
      </c>
      <c r="P10">
        <v>0.93</v>
      </c>
      <c r="Q10">
        <v>9.01</v>
      </c>
      <c r="R10" s="93">
        <v>0</v>
      </c>
      <c r="S10" s="93">
        <v>0</v>
      </c>
      <c r="T10" s="93">
        <v>0</v>
      </c>
      <c r="U10">
        <v>1.1100000000000001</v>
      </c>
      <c r="V10">
        <v>0</v>
      </c>
      <c r="W10">
        <v>1.34</v>
      </c>
      <c r="X10">
        <v>55</v>
      </c>
      <c r="Y10">
        <v>18.34</v>
      </c>
      <c r="Z10">
        <v>18.329999999999998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54.67</v>
      </c>
      <c r="AI10">
        <v>54.67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111.66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148.88999999999999</v>
      </c>
      <c r="O11">
        <v>52.94</v>
      </c>
      <c r="P11">
        <v>0.93</v>
      </c>
      <c r="Q11">
        <v>8.01</v>
      </c>
      <c r="R11" s="93">
        <v>0</v>
      </c>
      <c r="S11" s="93">
        <v>0</v>
      </c>
      <c r="T11" s="93">
        <v>0</v>
      </c>
      <c r="U11">
        <v>1.1100000000000001</v>
      </c>
      <c r="V11">
        <v>0</v>
      </c>
      <c r="W11">
        <v>1.34</v>
      </c>
      <c r="X11">
        <v>54.5</v>
      </c>
      <c r="Y11">
        <v>18.16</v>
      </c>
      <c r="Z11">
        <v>18.170000000000002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13.66</v>
      </c>
      <c r="AH11">
        <v>53.67</v>
      </c>
      <c r="AI11">
        <v>53.67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111.66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148.88999999999999</v>
      </c>
      <c r="O12">
        <v>52.94</v>
      </c>
      <c r="P12">
        <v>0.93</v>
      </c>
      <c r="Q12">
        <v>7.21</v>
      </c>
      <c r="R12" s="93">
        <v>0</v>
      </c>
      <c r="S12" s="93">
        <v>0</v>
      </c>
      <c r="T12" s="93">
        <v>0</v>
      </c>
      <c r="U12">
        <v>1.1100000000000001</v>
      </c>
      <c r="V12">
        <v>0</v>
      </c>
      <c r="W12">
        <v>1.34</v>
      </c>
      <c r="X12">
        <v>54.5</v>
      </c>
      <c r="Y12">
        <v>18.16</v>
      </c>
      <c r="Z12">
        <v>18.170000000000002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13.34</v>
      </c>
      <c r="AH12">
        <v>53.33</v>
      </c>
      <c r="AI12">
        <v>53.33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111.66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148.88999999999999</v>
      </c>
      <c r="O13">
        <v>52.94</v>
      </c>
      <c r="P13">
        <v>0.93</v>
      </c>
      <c r="Q13">
        <v>7.01</v>
      </c>
      <c r="R13" s="93">
        <v>0</v>
      </c>
      <c r="S13" s="93">
        <v>0</v>
      </c>
      <c r="T13" s="93">
        <v>0</v>
      </c>
      <c r="U13">
        <v>1.1100000000000001</v>
      </c>
      <c r="V13">
        <v>0</v>
      </c>
      <c r="W13">
        <v>1.34</v>
      </c>
      <c r="X13">
        <v>54.5</v>
      </c>
      <c r="Y13">
        <v>18.16</v>
      </c>
      <c r="Z13">
        <v>18.170000000000002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13.34</v>
      </c>
      <c r="AH13">
        <v>53</v>
      </c>
      <c r="AI13">
        <v>53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111.66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148.88999999999999</v>
      </c>
      <c r="O14">
        <v>52.94</v>
      </c>
      <c r="P14">
        <v>0.93</v>
      </c>
      <c r="Q14">
        <v>7.01</v>
      </c>
      <c r="R14" s="93">
        <v>0</v>
      </c>
      <c r="S14" s="93">
        <v>0</v>
      </c>
      <c r="T14" s="93">
        <v>0</v>
      </c>
      <c r="U14">
        <v>1.1100000000000001</v>
      </c>
      <c r="V14">
        <v>0</v>
      </c>
      <c r="W14">
        <v>1.34</v>
      </c>
      <c r="X14">
        <v>54.5</v>
      </c>
      <c r="Y14">
        <v>18.16</v>
      </c>
      <c r="Z14">
        <v>18.170000000000002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</v>
      </c>
      <c r="AH14">
        <v>51.67</v>
      </c>
      <c r="AI14">
        <v>51.67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111.66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148.88999999999999</v>
      </c>
      <c r="O15">
        <v>52.94</v>
      </c>
      <c r="P15">
        <v>1.01</v>
      </c>
      <c r="Q15">
        <v>7.01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1.34</v>
      </c>
      <c r="X15">
        <v>54.5</v>
      </c>
      <c r="Y15">
        <v>18.16</v>
      </c>
      <c r="Z15">
        <v>18.170000000000002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12.66</v>
      </c>
      <c r="AH15">
        <v>44.67</v>
      </c>
      <c r="AI15">
        <v>44.67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111.66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148.88999999999999</v>
      </c>
      <c r="O16">
        <v>52.94</v>
      </c>
      <c r="P16">
        <v>1.01</v>
      </c>
      <c r="Q16">
        <v>7.01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1.34</v>
      </c>
      <c r="X16">
        <v>54</v>
      </c>
      <c r="Y16">
        <v>18</v>
      </c>
      <c r="Z16">
        <v>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12.34</v>
      </c>
      <c r="AH16">
        <v>43.33</v>
      </c>
      <c r="AI16">
        <v>43.33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111.66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148.88999999999999</v>
      </c>
      <c r="O17">
        <v>52.94</v>
      </c>
      <c r="P17">
        <v>1.01</v>
      </c>
      <c r="Q17">
        <v>7.01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1.34</v>
      </c>
      <c r="X17">
        <v>54</v>
      </c>
      <c r="Y17">
        <v>18</v>
      </c>
      <c r="Z17">
        <v>18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12</v>
      </c>
      <c r="AH17">
        <v>45</v>
      </c>
      <c r="AI17">
        <v>45</v>
      </c>
      <c r="AJ17">
        <v>25.03</v>
      </c>
      <c r="AK17">
        <v>0</v>
      </c>
      <c r="AL17">
        <v>0</v>
      </c>
    </row>
    <row r="18" spans="1:38">
      <c r="A18" t="s">
        <v>60</v>
      </c>
      <c r="B18" s="34">
        <v>117.44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148.88999999999999</v>
      </c>
      <c r="O18">
        <v>52.94</v>
      </c>
      <c r="P18">
        <v>1.01</v>
      </c>
      <c r="Q18">
        <v>7.01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1.34</v>
      </c>
      <c r="X18">
        <v>53.5</v>
      </c>
      <c r="Y18">
        <v>17.84</v>
      </c>
      <c r="Z18">
        <v>17.829999999999998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11.66</v>
      </c>
      <c r="AH18">
        <v>43.33</v>
      </c>
      <c r="AI18">
        <v>43.33</v>
      </c>
      <c r="AJ18">
        <v>25.03</v>
      </c>
      <c r="AK18">
        <v>0</v>
      </c>
      <c r="AL18">
        <v>0</v>
      </c>
    </row>
    <row r="19" spans="1:38">
      <c r="A19" t="s">
        <v>61</v>
      </c>
      <c r="B19" s="34">
        <v>113.59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148.88999999999999</v>
      </c>
      <c r="O19">
        <v>52.94</v>
      </c>
      <c r="P19">
        <v>1.01</v>
      </c>
      <c r="Q19">
        <v>7.01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1.3</v>
      </c>
      <c r="X19">
        <v>50.5</v>
      </c>
      <c r="Y19">
        <v>16.84</v>
      </c>
      <c r="Z19">
        <v>16.829999999999998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11.34</v>
      </c>
      <c r="AH19">
        <v>42.67</v>
      </c>
      <c r="AI19">
        <v>42.67</v>
      </c>
      <c r="AJ19">
        <v>25.03</v>
      </c>
      <c r="AK19">
        <v>0</v>
      </c>
      <c r="AL19">
        <v>0</v>
      </c>
    </row>
    <row r="20" spans="1:38">
      <c r="A20" t="s">
        <v>62</v>
      </c>
      <c r="B20" s="34">
        <v>111.66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148.88999999999999</v>
      </c>
      <c r="O20">
        <v>52.94</v>
      </c>
      <c r="P20">
        <v>1.01</v>
      </c>
      <c r="Q20">
        <v>7.01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1.3</v>
      </c>
      <c r="X20">
        <v>50</v>
      </c>
      <c r="Y20">
        <v>16.66</v>
      </c>
      <c r="Z20">
        <v>16.670000000000002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41.67</v>
      </c>
      <c r="AI20">
        <v>41.67</v>
      </c>
      <c r="AJ20">
        <v>25.03</v>
      </c>
      <c r="AK20">
        <v>0</v>
      </c>
      <c r="AL20">
        <v>0</v>
      </c>
    </row>
    <row r="21" spans="1:38">
      <c r="A21" t="s">
        <v>63</v>
      </c>
      <c r="B21" s="34">
        <v>111.66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148.88999999999999</v>
      </c>
      <c r="O21">
        <v>52.94</v>
      </c>
      <c r="P21">
        <v>1.01</v>
      </c>
      <c r="Q21">
        <v>7.01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1.3</v>
      </c>
      <c r="X21">
        <v>49.5</v>
      </c>
      <c r="Y21">
        <v>16.5</v>
      </c>
      <c r="Z21">
        <v>16.5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9.34</v>
      </c>
      <c r="AH21">
        <v>40.67</v>
      </c>
      <c r="AI21">
        <v>40.67</v>
      </c>
      <c r="AJ21">
        <v>25.03</v>
      </c>
      <c r="AK21">
        <v>0</v>
      </c>
      <c r="AL21">
        <v>0</v>
      </c>
    </row>
    <row r="22" spans="1:38">
      <c r="A22" t="s">
        <v>64</v>
      </c>
      <c r="B22" s="34">
        <v>111.66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148.88999999999999</v>
      </c>
      <c r="O22">
        <v>52.94</v>
      </c>
      <c r="P22">
        <v>1.01</v>
      </c>
      <c r="Q22">
        <v>7.01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1.3</v>
      </c>
      <c r="X22">
        <v>49</v>
      </c>
      <c r="Y22">
        <v>16.34</v>
      </c>
      <c r="Z22">
        <v>16.329999999999998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39.33</v>
      </c>
      <c r="AI22">
        <v>39.33</v>
      </c>
      <c r="AJ22">
        <v>25.03</v>
      </c>
      <c r="AK22">
        <v>0</v>
      </c>
      <c r="AL22">
        <v>0</v>
      </c>
    </row>
    <row r="23" spans="1:38">
      <c r="A23" t="s">
        <v>65</v>
      </c>
      <c r="B23" s="34">
        <v>167.48</v>
      </c>
      <c r="C23" s="34">
        <v>57.39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35.1</v>
      </c>
      <c r="N23">
        <v>148.88999999999999</v>
      </c>
      <c r="O23">
        <v>52.94</v>
      </c>
      <c r="P23">
        <v>0.93</v>
      </c>
      <c r="Q23">
        <v>7.01</v>
      </c>
      <c r="R23" s="93">
        <v>0</v>
      </c>
      <c r="S23" s="93">
        <v>0</v>
      </c>
      <c r="T23" s="93">
        <v>0</v>
      </c>
      <c r="U23">
        <v>1.07</v>
      </c>
      <c r="V23">
        <v>0</v>
      </c>
      <c r="W23">
        <v>1.3</v>
      </c>
      <c r="X23">
        <v>48.5</v>
      </c>
      <c r="Y23">
        <v>16.16</v>
      </c>
      <c r="Z23">
        <v>16.170000000000002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7.66</v>
      </c>
      <c r="AH23">
        <v>33.33</v>
      </c>
      <c r="AI23">
        <v>33.33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191.55</v>
      </c>
      <c r="C24" s="34">
        <v>57.39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35.1</v>
      </c>
      <c r="N24">
        <v>192.52</v>
      </c>
      <c r="O24">
        <v>52.94</v>
      </c>
      <c r="P24">
        <v>0.93</v>
      </c>
      <c r="Q24">
        <v>7.01</v>
      </c>
      <c r="R24" s="93">
        <v>0</v>
      </c>
      <c r="S24" s="93">
        <v>0</v>
      </c>
      <c r="T24" s="93">
        <v>0</v>
      </c>
      <c r="U24">
        <v>1.07</v>
      </c>
      <c r="V24">
        <v>0</v>
      </c>
      <c r="W24">
        <v>1.3</v>
      </c>
      <c r="X24">
        <v>48</v>
      </c>
      <c r="Y24">
        <v>16</v>
      </c>
      <c r="Z24">
        <v>16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31.67</v>
      </c>
      <c r="AI24">
        <v>31.67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156.49</v>
      </c>
      <c r="C25" s="34">
        <v>57.39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35.1</v>
      </c>
      <c r="N25">
        <v>231.02</v>
      </c>
      <c r="O25">
        <v>52.94</v>
      </c>
      <c r="P25">
        <v>0.93</v>
      </c>
      <c r="Q25">
        <v>7.01</v>
      </c>
      <c r="R25" s="93">
        <v>0</v>
      </c>
      <c r="S25" s="93">
        <v>0</v>
      </c>
      <c r="T25" s="93">
        <v>0</v>
      </c>
      <c r="U25">
        <v>1.07</v>
      </c>
      <c r="V25">
        <v>0</v>
      </c>
      <c r="W25">
        <v>1.3</v>
      </c>
      <c r="X25">
        <v>41</v>
      </c>
      <c r="Y25">
        <v>13.66</v>
      </c>
      <c r="Z25">
        <v>13.67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30.67</v>
      </c>
      <c r="AI25">
        <v>30.67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151.68</v>
      </c>
      <c r="C26" s="34">
        <v>57.39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35.1</v>
      </c>
      <c r="N26">
        <v>231.02</v>
      </c>
      <c r="O26">
        <v>52.94</v>
      </c>
      <c r="P26">
        <v>0.93</v>
      </c>
      <c r="Q26">
        <v>7.01</v>
      </c>
      <c r="R26" s="93">
        <v>0</v>
      </c>
      <c r="S26" s="93">
        <v>0</v>
      </c>
      <c r="T26" s="93">
        <v>0</v>
      </c>
      <c r="U26">
        <v>1.07</v>
      </c>
      <c r="V26">
        <v>0</v>
      </c>
      <c r="W26">
        <v>1.3</v>
      </c>
      <c r="X26">
        <v>40</v>
      </c>
      <c r="Y26">
        <v>13.34</v>
      </c>
      <c r="Z26">
        <v>13.33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7.34</v>
      </c>
      <c r="AH26">
        <v>30</v>
      </c>
      <c r="AI26">
        <v>30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167.48</v>
      </c>
      <c r="C27" s="34">
        <v>57.39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270.73</v>
      </c>
      <c r="O27">
        <v>52.94</v>
      </c>
      <c r="P27">
        <v>0.93</v>
      </c>
      <c r="Q27">
        <v>7.01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1.3</v>
      </c>
      <c r="X27">
        <v>39</v>
      </c>
      <c r="Y27">
        <v>13</v>
      </c>
      <c r="Z27">
        <v>13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28.33</v>
      </c>
      <c r="AI27">
        <v>28.33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167.48</v>
      </c>
      <c r="C28" s="34">
        <v>57.39</v>
      </c>
      <c r="D28" s="93">
        <f t="shared" si="0"/>
        <v>2.37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270.73</v>
      </c>
      <c r="O28">
        <v>52.94</v>
      </c>
      <c r="P28">
        <v>0.93</v>
      </c>
      <c r="Q28">
        <v>7.01</v>
      </c>
      <c r="R28" s="93">
        <v>0.33</v>
      </c>
      <c r="S28" s="93">
        <v>0</v>
      </c>
      <c r="T28" s="93">
        <v>2.04</v>
      </c>
      <c r="U28">
        <v>1.07</v>
      </c>
      <c r="V28">
        <v>0</v>
      </c>
      <c r="W28">
        <v>1.3</v>
      </c>
      <c r="X28">
        <v>37.5</v>
      </c>
      <c r="Y28">
        <v>12.5</v>
      </c>
      <c r="Z28">
        <v>12.5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27.33</v>
      </c>
      <c r="AI28">
        <v>27.33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167.48</v>
      </c>
      <c r="C29" s="34">
        <v>57.39</v>
      </c>
      <c r="D29" s="93">
        <f t="shared" si="0"/>
        <v>16.119999999999997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33.020000000000003</v>
      </c>
      <c r="N29">
        <v>270.73</v>
      </c>
      <c r="O29">
        <v>52.94</v>
      </c>
      <c r="P29">
        <v>0.93</v>
      </c>
      <c r="Q29">
        <v>7.01</v>
      </c>
      <c r="R29" s="93">
        <v>5.27</v>
      </c>
      <c r="S29" s="93">
        <v>5</v>
      </c>
      <c r="T29" s="93">
        <v>5.85</v>
      </c>
      <c r="U29">
        <v>1.07</v>
      </c>
      <c r="V29">
        <v>1.021965</v>
      </c>
      <c r="W29">
        <v>1.3</v>
      </c>
      <c r="X29">
        <v>45</v>
      </c>
      <c r="Y29">
        <v>15</v>
      </c>
      <c r="Z29">
        <v>15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8.34</v>
      </c>
      <c r="AH29">
        <v>26.67</v>
      </c>
      <c r="AI29">
        <v>26.67</v>
      </c>
      <c r="AJ29">
        <v>24.06</v>
      </c>
      <c r="AK29">
        <v>0</v>
      </c>
      <c r="AL29">
        <v>0</v>
      </c>
    </row>
    <row r="30" spans="1:38">
      <c r="A30" t="s">
        <v>72</v>
      </c>
      <c r="B30" s="34">
        <v>196.36</v>
      </c>
      <c r="C30" s="34">
        <v>57.39</v>
      </c>
      <c r="D30" s="93">
        <f t="shared" si="0"/>
        <v>39.369999999999997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37.26</v>
      </c>
      <c r="N30">
        <v>270.73</v>
      </c>
      <c r="O30">
        <v>99.74</v>
      </c>
      <c r="P30">
        <v>0.93</v>
      </c>
      <c r="Q30">
        <v>7.01</v>
      </c>
      <c r="R30" s="93">
        <v>14.33</v>
      </c>
      <c r="S30" s="93">
        <v>12</v>
      </c>
      <c r="T30" s="93">
        <v>13.04</v>
      </c>
      <c r="U30">
        <v>1.07</v>
      </c>
      <c r="V30">
        <v>5.3239510000000001</v>
      </c>
      <c r="W30">
        <v>1.3</v>
      </c>
      <c r="X30">
        <v>44.5</v>
      </c>
      <c r="Y30">
        <v>14.84</v>
      </c>
      <c r="Z30">
        <v>14.83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8.34</v>
      </c>
      <c r="AH30">
        <v>25</v>
      </c>
      <c r="AI30">
        <v>25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207.92</v>
      </c>
      <c r="C31" s="34">
        <v>86.83</v>
      </c>
      <c r="D31" s="93">
        <f t="shared" si="0"/>
        <v>75.91</v>
      </c>
      <c r="E31" s="34">
        <v>0</v>
      </c>
      <c r="F31" s="34"/>
      <c r="G31" s="34"/>
      <c r="H31" s="34"/>
      <c r="I31" s="34"/>
      <c r="J31" s="37">
        <v>0.11</v>
      </c>
      <c r="K31" s="37">
        <v>0.11</v>
      </c>
      <c r="L31" s="37">
        <v>0.11</v>
      </c>
      <c r="M31">
        <v>41.51</v>
      </c>
      <c r="N31">
        <v>270.73</v>
      </c>
      <c r="O31">
        <v>99.74</v>
      </c>
      <c r="P31">
        <v>0.93</v>
      </c>
      <c r="Q31">
        <v>7.01</v>
      </c>
      <c r="R31" s="93">
        <v>27.6</v>
      </c>
      <c r="S31" s="93">
        <v>26</v>
      </c>
      <c r="T31" s="93">
        <v>22.31</v>
      </c>
      <c r="U31">
        <v>1.07</v>
      </c>
      <c r="V31">
        <v>10.784164000000001</v>
      </c>
      <c r="W31">
        <v>1.3</v>
      </c>
      <c r="X31">
        <v>47.5</v>
      </c>
      <c r="Y31">
        <v>15.84</v>
      </c>
      <c r="Z31">
        <v>15.83</v>
      </c>
      <c r="AA31">
        <v>0.54</v>
      </c>
      <c r="AB31">
        <v>0.11</v>
      </c>
      <c r="AC31">
        <v>2.6</v>
      </c>
      <c r="AD31">
        <v>1</v>
      </c>
      <c r="AE31">
        <v>2</v>
      </c>
      <c r="AF31">
        <v>1</v>
      </c>
      <c r="AG31">
        <v>8.34</v>
      </c>
      <c r="AH31">
        <v>30</v>
      </c>
      <c r="AI31">
        <v>30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207.92</v>
      </c>
      <c r="C32" s="34">
        <v>86.83</v>
      </c>
      <c r="D32" s="93">
        <f t="shared" si="0"/>
        <v>87.65</v>
      </c>
      <c r="E32" s="34">
        <v>0</v>
      </c>
      <c r="F32" s="34"/>
      <c r="G32" s="34"/>
      <c r="H32" s="34"/>
      <c r="I32" s="34"/>
      <c r="J32" s="37">
        <v>0.51</v>
      </c>
      <c r="K32" s="37">
        <v>0.51</v>
      </c>
      <c r="L32" s="37">
        <v>0.52</v>
      </c>
      <c r="M32">
        <v>57.74</v>
      </c>
      <c r="N32">
        <v>270.73</v>
      </c>
      <c r="O32">
        <v>99.74</v>
      </c>
      <c r="P32">
        <v>0.93</v>
      </c>
      <c r="Q32">
        <v>7.01</v>
      </c>
      <c r="R32" s="93">
        <v>29.21</v>
      </c>
      <c r="S32" s="93">
        <v>29.22</v>
      </c>
      <c r="T32" s="93">
        <v>29.22</v>
      </c>
      <c r="U32">
        <v>1.07</v>
      </c>
      <c r="V32">
        <v>16.847823000000002</v>
      </c>
      <c r="W32">
        <v>1.3</v>
      </c>
      <c r="X32">
        <v>46.5</v>
      </c>
      <c r="Y32">
        <v>15.5</v>
      </c>
      <c r="Z32">
        <v>15.5</v>
      </c>
      <c r="AA32">
        <v>5.53</v>
      </c>
      <c r="AB32">
        <v>1.1100000000000001</v>
      </c>
      <c r="AC32">
        <v>6.82</v>
      </c>
      <c r="AD32">
        <v>2</v>
      </c>
      <c r="AE32">
        <v>6</v>
      </c>
      <c r="AF32">
        <v>3</v>
      </c>
      <c r="AG32">
        <v>8.34</v>
      </c>
      <c r="AH32">
        <v>29.33</v>
      </c>
      <c r="AI32">
        <v>29.33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207.92</v>
      </c>
      <c r="C33" s="34">
        <v>86.83</v>
      </c>
      <c r="D33" s="93">
        <f t="shared" si="0"/>
        <v>92.15</v>
      </c>
      <c r="E33" s="34">
        <v>0</v>
      </c>
      <c r="F33" s="34"/>
      <c r="G33" s="34"/>
      <c r="H33" s="34"/>
      <c r="I33" s="34"/>
      <c r="J33" s="37">
        <v>1.21</v>
      </c>
      <c r="K33" s="37">
        <v>1.21</v>
      </c>
      <c r="L33" s="37">
        <v>1.24</v>
      </c>
      <c r="M33">
        <v>57.74</v>
      </c>
      <c r="N33">
        <v>270.73</v>
      </c>
      <c r="O33">
        <v>99.74</v>
      </c>
      <c r="P33">
        <v>0.93</v>
      </c>
      <c r="Q33">
        <v>7.01</v>
      </c>
      <c r="R33" s="93">
        <v>30.71</v>
      </c>
      <c r="S33" s="93">
        <v>30.72</v>
      </c>
      <c r="T33" s="93">
        <v>30.72</v>
      </c>
      <c r="U33">
        <v>1.07</v>
      </c>
      <c r="V33">
        <v>23.952912999999999</v>
      </c>
      <c r="W33">
        <v>1.3</v>
      </c>
      <c r="X33">
        <v>45</v>
      </c>
      <c r="Y33">
        <v>15</v>
      </c>
      <c r="Z33">
        <v>15</v>
      </c>
      <c r="AA33">
        <v>18.78</v>
      </c>
      <c r="AB33">
        <v>3.76</v>
      </c>
      <c r="AC33">
        <v>11.82</v>
      </c>
      <c r="AD33">
        <v>5</v>
      </c>
      <c r="AE33">
        <v>11</v>
      </c>
      <c r="AF33">
        <v>6</v>
      </c>
      <c r="AG33">
        <v>8</v>
      </c>
      <c r="AH33">
        <v>28.33</v>
      </c>
      <c r="AI33">
        <v>28.33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207.92</v>
      </c>
      <c r="C34" s="34">
        <v>86.83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2.84</v>
      </c>
      <c r="K34" s="37">
        <v>2.84</v>
      </c>
      <c r="L34" s="37">
        <v>2.91</v>
      </c>
      <c r="M34">
        <v>57.74</v>
      </c>
      <c r="N34">
        <v>270.73</v>
      </c>
      <c r="O34">
        <v>99.74</v>
      </c>
      <c r="P34">
        <v>0.93</v>
      </c>
      <c r="Q34">
        <v>7.01</v>
      </c>
      <c r="R34" s="93">
        <v>30.71</v>
      </c>
      <c r="S34" s="93">
        <v>30.72</v>
      </c>
      <c r="T34" s="93">
        <v>30.72</v>
      </c>
      <c r="U34">
        <v>1.07</v>
      </c>
      <c r="V34">
        <v>32.605550000000001</v>
      </c>
      <c r="W34">
        <v>1.3</v>
      </c>
      <c r="X34">
        <v>44</v>
      </c>
      <c r="Y34">
        <v>14.66</v>
      </c>
      <c r="Z34">
        <v>14.67</v>
      </c>
      <c r="AA34">
        <v>39.53</v>
      </c>
      <c r="AB34">
        <v>7.9</v>
      </c>
      <c r="AC34">
        <v>16.82</v>
      </c>
      <c r="AD34">
        <v>9</v>
      </c>
      <c r="AE34">
        <v>20</v>
      </c>
      <c r="AF34">
        <v>10</v>
      </c>
      <c r="AG34">
        <v>8</v>
      </c>
      <c r="AH34">
        <v>25.67</v>
      </c>
      <c r="AI34">
        <v>25.67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207.92</v>
      </c>
      <c r="C35" s="34">
        <v>86.83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4.12</v>
      </c>
      <c r="K35" s="37">
        <v>4.12</v>
      </c>
      <c r="L35" s="37">
        <v>4.22</v>
      </c>
      <c r="M35">
        <v>57.74</v>
      </c>
      <c r="N35">
        <v>270.73</v>
      </c>
      <c r="O35">
        <v>99.74</v>
      </c>
      <c r="P35">
        <v>1.0900000000000001</v>
      </c>
      <c r="Q35">
        <v>7.01</v>
      </c>
      <c r="R35" s="93">
        <v>30.71</v>
      </c>
      <c r="S35" s="93">
        <v>30.72</v>
      </c>
      <c r="T35" s="93">
        <v>30.72</v>
      </c>
      <c r="U35">
        <v>1.03</v>
      </c>
      <c r="V35">
        <v>42.036827000000002</v>
      </c>
      <c r="W35">
        <v>1.34</v>
      </c>
      <c r="X35">
        <v>47</v>
      </c>
      <c r="Y35">
        <v>15.66</v>
      </c>
      <c r="Z35">
        <v>15.67</v>
      </c>
      <c r="AA35">
        <v>60.97</v>
      </c>
      <c r="AB35">
        <v>12.19</v>
      </c>
      <c r="AC35">
        <v>21.74</v>
      </c>
      <c r="AD35">
        <v>13.7</v>
      </c>
      <c r="AE35">
        <v>30</v>
      </c>
      <c r="AF35">
        <v>15</v>
      </c>
      <c r="AG35">
        <v>7.66</v>
      </c>
      <c r="AH35">
        <v>24.33</v>
      </c>
      <c r="AI35">
        <v>24.33</v>
      </c>
      <c r="AJ35">
        <v>21.18</v>
      </c>
      <c r="AK35">
        <v>49</v>
      </c>
      <c r="AL35">
        <v>21</v>
      </c>
    </row>
    <row r="36" spans="1:38">
      <c r="A36" t="s">
        <v>78</v>
      </c>
      <c r="B36" s="34">
        <v>207.92</v>
      </c>
      <c r="C36" s="34">
        <v>86.83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5.7</v>
      </c>
      <c r="K36" s="37">
        <v>5.7</v>
      </c>
      <c r="L36" s="37">
        <v>5.84</v>
      </c>
      <c r="M36">
        <v>57.74</v>
      </c>
      <c r="N36">
        <v>270.73</v>
      </c>
      <c r="O36">
        <v>99.74</v>
      </c>
      <c r="P36">
        <v>1.0900000000000001</v>
      </c>
      <c r="Q36">
        <v>7.01</v>
      </c>
      <c r="R36" s="93">
        <v>30.71</v>
      </c>
      <c r="S36" s="93">
        <v>30.72</v>
      </c>
      <c r="T36" s="93">
        <v>30.72</v>
      </c>
      <c r="U36">
        <v>1.03</v>
      </c>
      <c r="V36">
        <v>51.545968000000002</v>
      </c>
      <c r="W36">
        <v>1.34</v>
      </c>
      <c r="X36">
        <v>44</v>
      </c>
      <c r="Y36">
        <v>14.66</v>
      </c>
      <c r="Z36">
        <v>14.67</v>
      </c>
      <c r="AA36">
        <v>84.09</v>
      </c>
      <c r="AB36">
        <v>16.82</v>
      </c>
      <c r="AC36">
        <v>27.48</v>
      </c>
      <c r="AD36">
        <v>18.5</v>
      </c>
      <c r="AE36">
        <v>37</v>
      </c>
      <c r="AF36">
        <v>19</v>
      </c>
      <c r="AG36">
        <v>7.66</v>
      </c>
      <c r="AH36">
        <v>22.33</v>
      </c>
      <c r="AI36">
        <v>22.33</v>
      </c>
      <c r="AJ36">
        <v>20.21</v>
      </c>
      <c r="AK36">
        <v>70</v>
      </c>
      <c r="AL36">
        <v>30</v>
      </c>
    </row>
    <row r="37" spans="1:38">
      <c r="A37" t="s">
        <v>79</v>
      </c>
      <c r="B37" s="34">
        <v>207.92</v>
      </c>
      <c r="C37" s="34">
        <v>76.319999999999993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7.21</v>
      </c>
      <c r="K37" s="37">
        <v>7.21</v>
      </c>
      <c r="L37" s="37">
        <v>7.39</v>
      </c>
      <c r="M37">
        <v>57.74</v>
      </c>
      <c r="N37">
        <v>270.73</v>
      </c>
      <c r="O37">
        <v>99.74</v>
      </c>
      <c r="P37">
        <v>1.0900000000000001</v>
      </c>
      <c r="Q37">
        <v>7.01</v>
      </c>
      <c r="R37" s="93">
        <v>31.71</v>
      </c>
      <c r="S37" s="93">
        <v>31.72</v>
      </c>
      <c r="T37" s="93">
        <v>31.72</v>
      </c>
      <c r="U37">
        <v>1.03</v>
      </c>
      <c r="V37">
        <v>60.665788999999997</v>
      </c>
      <c r="W37">
        <v>1.34</v>
      </c>
      <c r="X37">
        <v>39.5</v>
      </c>
      <c r="Y37">
        <v>13.16</v>
      </c>
      <c r="Z37">
        <v>13.17</v>
      </c>
      <c r="AA37">
        <v>107.36</v>
      </c>
      <c r="AB37">
        <v>21.47</v>
      </c>
      <c r="AC37">
        <v>33.450000000000003</v>
      </c>
      <c r="AD37">
        <v>24.1</v>
      </c>
      <c r="AE37">
        <v>46</v>
      </c>
      <c r="AF37">
        <v>23</v>
      </c>
      <c r="AG37">
        <v>7.34</v>
      </c>
      <c r="AH37">
        <v>20.67</v>
      </c>
      <c r="AI37">
        <v>20.67</v>
      </c>
      <c r="AJ37">
        <v>20.21</v>
      </c>
      <c r="AK37">
        <v>88</v>
      </c>
      <c r="AL37">
        <v>37</v>
      </c>
    </row>
    <row r="38" spans="1:38">
      <c r="A38" t="s">
        <v>80</v>
      </c>
      <c r="B38" s="34">
        <v>196.36</v>
      </c>
      <c r="C38" s="34">
        <v>57.39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8.2799999999999994</v>
      </c>
      <c r="K38" s="37">
        <v>8.2799999999999994</v>
      </c>
      <c r="L38" s="37">
        <v>8.49</v>
      </c>
      <c r="M38">
        <v>47.17</v>
      </c>
      <c r="N38">
        <v>270.73</v>
      </c>
      <c r="O38">
        <v>99.74</v>
      </c>
      <c r="P38">
        <v>1.0900000000000001</v>
      </c>
      <c r="Q38">
        <v>7.01</v>
      </c>
      <c r="R38" s="93">
        <v>31.71</v>
      </c>
      <c r="S38" s="93">
        <v>31.72</v>
      </c>
      <c r="T38" s="93">
        <v>31.72</v>
      </c>
      <c r="U38">
        <v>1.03</v>
      </c>
      <c r="V38">
        <v>69.766143999999997</v>
      </c>
      <c r="W38">
        <v>1.34</v>
      </c>
      <c r="X38">
        <v>37.5</v>
      </c>
      <c r="Y38">
        <v>12.5</v>
      </c>
      <c r="Z38">
        <v>12.5</v>
      </c>
      <c r="AA38">
        <v>130.33000000000001</v>
      </c>
      <c r="AB38">
        <v>26.07</v>
      </c>
      <c r="AC38">
        <v>44.03</v>
      </c>
      <c r="AD38">
        <v>28.1</v>
      </c>
      <c r="AE38">
        <v>55</v>
      </c>
      <c r="AF38">
        <v>28</v>
      </c>
      <c r="AG38">
        <v>7.34</v>
      </c>
      <c r="AH38">
        <v>19.329999999999998</v>
      </c>
      <c r="AI38">
        <v>19.329999999999998</v>
      </c>
      <c r="AJ38">
        <v>20.21</v>
      </c>
      <c r="AK38">
        <v>105</v>
      </c>
      <c r="AL38">
        <v>45</v>
      </c>
    </row>
    <row r="39" spans="1:38">
      <c r="A39" t="s">
        <v>81</v>
      </c>
      <c r="B39" s="34">
        <v>207.92</v>
      </c>
      <c r="C39" s="34">
        <v>76.319999999999993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9.69</v>
      </c>
      <c r="K39" s="37">
        <v>9.69</v>
      </c>
      <c r="L39" s="37">
        <v>9.93</v>
      </c>
      <c r="M39">
        <v>57.74</v>
      </c>
      <c r="N39">
        <v>270.73</v>
      </c>
      <c r="O39">
        <v>99.74</v>
      </c>
      <c r="P39">
        <v>1.0900000000000001</v>
      </c>
      <c r="Q39">
        <v>7.01</v>
      </c>
      <c r="R39" s="93">
        <v>31.71</v>
      </c>
      <c r="S39" s="93">
        <v>31.72</v>
      </c>
      <c r="T39" s="93">
        <v>31.72</v>
      </c>
      <c r="U39">
        <v>1.03</v>
      </c>
      <c r="V39">
        <v>80.316716</v>
      </c>
      <c r="W39">
        <v>1.34</v>
      </c>
      <c r="X39">
        <v>34.5</v>
      </c>
      <c r="Y39">
        <v>11.5</v>
      </c>
      <c r="Z39">
        <v>11.5</v>
      </c>
      <c r="AA39">
        <v>152.1</v>
      </c>
      <c r="AB39">
        <v>30.42</v>
      </c>
      <c r="AC39">
        <v>53.88</v>
      </c>
      <c r="AD39">
        <v>31.4</v>
      </c>
      <c r="AE39">
        <v>63</v>
      </c>
      <c r="AF39">
        <v>32</v>
      </c>
      <c r="AG39">
        <v>7</v>
      </c>
      <c r="AH39">
        <v>18.329999999999998</v>
      </c>
      <c r="AI39">
        <v>18.329999999999998</v>
      </c>
      <c r="AJ39">
        <v>21.18</v>
      </c>
      <c r="AK39">
        <v>123</v>
      </c>
      <c r="AL39">
        <v>52</v>
      </c>
    </row>
    <row r="40" spans="1:38">
      <c r="A40" t="s">
        <v>82</v>
      </c>
      <c r="B40" s="34">
        <v>207.92</v>
      </c>
      <c r="C40" s="34">
        <v>76.319999999999993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11.13</v>
      </c>
      <c r="K40" s="37">
        <v>11.13</v>
      </c>
      <c r="L40" s="37">
        <v>11.4</v>
      </c>
      <c r="M40">
        <v>57.74</v>
      </c>
      <c r="N40">
        <v>270.73</v>
      </c>
      <c r="O40">
        <v>99.74</v>
      </c>
      <c r="P40">
        <v>1.0900000000000001</v>
      </c>
      <c r="Q40">
        <v>7.01</v>
      </c>
      <c r="R40" s="93">
        <v>31.71</v>
      </c>
      <c r="S40" s="93">
        <v>31.72</v>
      </c>
      <c r="T40" s="93">
        <v>31.72</v>
      </c>
      <c r="U40">
        <v>1.03</v>
      </c>
      <c r="V40">
        <v>88.774692999999999</v>
      </c>
      <c r="W40">
        <v>1.34</v>
      </c>
      <c r="X40">
        <v>33.5</v>
      </c>
      <c r="Y40">
        <v>11.16</v>
      </c>
      <c r="Z40">
        <v>11.17</v>
      </c>
      <c r="AA40">
        <v>171.6</v>
      </c>
      <c r="AB40">
        <v>34.32</v>
      </c>
      <c r="AC40">
        <v>62.74</v>
      </c>
      <c r="AD40">
        <v>34.5</v>
      </c>
      <c r="AE40">
        <v>69</v>
      </c>
      <c r="AF40">
        <v>35</v>
      </c>
      <c r="AG40">
        <v>7</v>
      </c>
      <c r="AH40">
        <v>16.670000000000002</v>
      </c>
      <c r="AI40">
        <v>16.670000000000002</v>
      </c>
      <c r="AJ40">
        <v>21.18</v>
      </c>
      <c r="AK40">
        <v>137</v>
      </c>
      <c r="AL40">
        <v>58</v>
      </c>
    </row>
    <row r="41" spans="1:38">
      <c r="A41" t="s">
        <v>83</v>
      </c>
      <c r="B41" s="34">
        <v>207.92</v>
      </c>
      <c r="C41" s="34">
        <v>76.319999999999993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12.04</v>
      </c>
      <c r="K41" s="37">
        <v>12.04</v>
      </c>
      <c r="L41" s="37">
        <v>12.34</v>
      </c>
      <c r="M41">
        <v>57.74</v>
      </c>
      <c r="N41">
        <v>270.73</v>
      </c>
      <c r="O41">
        <v>99.74</v>
      </c>
      <c r="P41">
        <v>1.0900000000000001</v>
      </c>
      <c r="Q41">
        <v>7.01</v>
      </c>
      <c r="R41" s="93">
        <v>31.71</v>
      </c>
      <c r="S41" s="93">
        <v>31.72</v>
      </c>
      <c r="T41" s="93">
        <v>31.72</v>
      </c>
      <c r="U41">
        <v>1.03</v>
      </c>
      <c r="V41">
        <v>96.473495999999997</v>
      </c>
      <c r="W41">
        <v>1.34</v>
      </c>
      <c r="X41">
        <v>32</v>
      </c>
      <c r="Y41">
        <v>10.66</v>
      </c>
      <c r="Z41">
        <v>10.67</v>
      </c>
      <c r="AA41">
        <v>188.11</v>
      </c>
      <c r="AB41">
        <v>37.619999999999997</v>
      </c>
      <c r="AC41">
        <v>71</v>
      </c>
      <c r="AD41">
        <v>37.5</v>
      </c>
      <c r="AE41">
        <v>77</v>
      </c>
      <c r="AF41">
        <v>38</v>
      </c>
      <c r="AG41">
        <v>6.66</v>
      </c>
      <c r="AH41">
        <v>16</v>
      </c>
      <c r="AI41">
        <v>16</v>
      </c>
      <c r="AJ41">
        <v>21.18</v>
      </c>
      <c r="AK41">
        <v>151</v>
      </c>
      <c r="AL41">
        <v>64</v>
      </c>
    </row>
    <row r="42" spans="1:38">
      <c r="A42" t="s">
        <v>84</v>
      </c>
      <c r="B42" s="34">
        <v>207.92</v>
      </c>
      <c r="C42" s="34">
        <v>85.95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13.24</v>
      </c>
      <c r="K42" s="37">
        <v>13.24</v>
      </c>
      <c r="L42" s="37">
        <v>13.57</v>
      </c>
      <c r="M42">
        <v>57.74</v>
      </c>
      <c r="N42">
        <v>270.73</v>
      </c>
      <c r="O42">
        <v>99.74</v>
      </c>
      <c r="P42">
        <v>1.0900000000000001</v>
      </c>
      <c r="Q42">
        <v>7.01</v>
      </c>
      <c r="R42" s="93">
        <v>32.049999999999997</v>
      </c>
      <c r="S42" s="93">
        <v>32.049999999999997</v>
      </c>
      <c r="T42" s="93">
        <v>32.049999999999997</v>
      </c>
      <c r="U42">
        <v>1.03</v>
      </c>
      <c r="V42">
        <v>103.286596</v>
      </c>
      <c r="W42">
        <v>1.34</v>
      </c>
      <c r="X42">
        <v>29.5</v>
      </c>
      <c r="Y42">
        <v>9.84</v>
      </c>
      <c r="Z42">
        <v>9.83</v>
      </c>
      <c r="AA42">
        <v>205.13</v>
      </c>
      <c r="AB42">
        <v>41.02</v>
      </c>
      <c r="AC42">
        <v>78.650000000000006</v>
      </c>
      <c r="AD42">
        <v>40.5</v>
      </c>
      <c r="AE42">
        <v>83</v>
      </c>
      <c r="AF42">
        <v>42</v>
      </c>
      <c r="AG42">
        <v>6.66</v>
      </c>
      <c r="AH42">
        <v>15.33</v>
      </c>
      <c r="AI42">
        <v>15.33</v>
      </c>
      <c r="AJ42">
        <v>21.18</v>
      </c>
      <c r="AK42">
        <v>165</v>
      </c>
      <c r="AL42">
        <v>70</v>
      </c>
    </row>
    <row r="43" spans="1:38">
      <c r="A43" t="s">
        <v>85</v>
      </c>
      <c r="B43" s="34">
        <v>207.92</v>
      </c>
      <c r="C43" s="34">
        <v>76.319999999999993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14.31</v>
      </c>
      <c r="K43" s="37">
        <v>14.31</v>
      </c>
      <c r="L43" s="37">
        <v>14.66</v>
      </c>
      <c r="M43">
        <v>57.74</v>
      </c>
      <c r="N43">
        <v>270.73</v>
      </c>
      <c r="O43">
        <v>62.57</v>
      </c>
      <c r="P43">
        <v>1.01</v>
      </c>
      <c r="Q43">
        <v>7.01</v>
      </c>
      <c r="R43" s="93">
        <v>32.049999999999997</v>
      </c>
      <c r="S43" s="93">
        <v>32.049999999999997</v>
      </c>
      <c r="T43" s="93">
        <v>32.049999999999997</v>
      </c>
      <c r="U43">
        <v>1.03</v>
      </c>
      <c r="V43">
        <v>109.62277899999999</v>
      </c>
      <c r="W43">
        <v>1.39</v>
      </c>
      <c r="X43">
        <v>27</v>
      </c>
      <c r="Y43">
        <v>9</v>
      </c>
      <c r="Z43">
        <v>9</v>
      </c>
      <c r="AA43">
        <v>220.44</v>
      </c>
      <c r="AB43">
        <v>44.09</v>
      </c>
      <c r="AC43">
        <v>85.62</v>
      </c>
      <c r="AD43">
        <v>43.1</v>
      </c>
      <c r="AE43">
        <v>89</v>
      </c>
      <c r="AF43">
        <v>45</v>
      </c>
      <c r="AG43">
        <v>6.66</v>
      </c>
      <c r="AH43">
        <v>13.33</v>
      </c>
      <c r="AI43">
        <v>13.33</v>
      </c>
      <c r="AJ43">
        <v>21.18</v>
      </c>
      <c r="AK43">
        <v>179</v>
      </c>
      <c r="AL43">
        <v>76</v>
      </c>
    </row>
    <row r="44" spans="1:38">
      <c r="A44" t="s">
        <v>86</v>
      </c>
      <c r="B44" s="34">
        <v>207.92</v>
      </c>
      <c r="C44" s="34">
        <v>76.319999999999993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15.23</v>
      </c>
      <c r="K44" s="37">
        <v>15.23</v>
      </c>
      <c r="L44" s="37">
        <v>15.6</v>
      </c>
      <c r="M44">
        <v>57.74</v>
      </c>
      <c r="N44">
        <v>270.73</v>
      </c>
      <c r="O44">
        <v>62.57</v>
      </c>
      <c r="P44">
        <v>1.01</v>
      </c>
      <c r="Q44">
        <v>6.81</v>
      </c>
      <c r="R44" s="93">
        <v>32.049999999999997</v>
      </c>
      <c r="S44" s="93">
        <v>32.049999999999997</v>
      </c>
      <c r="T44" s="93">
        <v>32.049999999999997</v>
      </c>
      <c r="U44">
        <v>1.03</v>
      </c>
      <c r="V44">
        <v>115.78376799999999</v>
      </c>
      <c r="W44">
        <v>1.39</v>
      </c>
      <c r="X44">
        <v>26</v>
      </c>
      <c r="Y44">
        <v>8.66</v>
      </c>
      <c r="Z44">
        <v>8.67</v>
      </c>
      <c r="AA44">
        <v>234.68</v>
      </c>
      <c r="AB44">
        <v>46.94</v>
      </c>
      <c r="AC44">
        <v>91.93</v>
      </c>
      <c r="AD44">
        <v>45.2</v>
      </c>
      <c r="AE44">
        <v>93</v>
      </c>
      <c r="AF44">
        <v>47</v>
      </c>
      <c r="AG44">
        <v>6.66</v>
      </c>
      <c r="AH44">
        <v>13.33</v>
      </c>
      <c r="AI44">
        <v>13.33</v>
      </c>
      <c r="AJ44">
        <v>21.18</v>
      </c>
      <c r="AK44">
        <v>189</v>
      </c>
      <c r="AL44">
        <v>81</v>
      </c>
    </row>
    <row r="45" spans="1:38">
      <c r="A45" t="s">
        <v>87</v>
      </c>
      <c r="B45" s="34">
        <v>207.92</v>
      </c>
      <c r="C45" s="34">
        <v>76.319999999999993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15.92</v>
      </c>
      <c r="K45" s="37">
        <v>15.92</v>
      </c>
      <c r="L45" s="37">
        <v>16.32</v>
      </c>
      <c r="M45">
        <v>57.74</v>
      </c>
      <c r="N45">
        <v>270.73</v>
      </c>
      <c r="O45">
        <v>62.57</v>
      </c>
      <c r="P45">
        <v>1.01</v>
      </c>
      <c r="Q45">
        <v>6.41</v>
      </c>
      <c r="R45" s="93">
        <v>32.049999999999997</v>
      </c>
      <c r="S45" s="93">
        <v>32.049999999999997</v>
      </c>
      <c r="T45" s="93">
        <v>32.049999999999997</v>
      </c>
      <c r="U45">
        <v>1.03</v>
      </c>
      <c r="V45">
        <v>129.96474900000001</v>
      </c>
      <c r="W45">
        <v>1.39</v>
      </c>
      <c r="X45">
        <v>21</v>
      </c>
      <c r="Y45">
        <v>7</v>
      </c>
      <c r="Z45">
        <v>7</v>
      </c>
      <c r="AA45">
        <v>246.58</v>
      </c>
      <c r="AB45">
        <v>49.31</v>
      </c>
      <c r="AC45">
        <v>92.52</v>
      </c>
      <c r="AD45">
        <v>46.8</v>
      </c>
      <c r="AE45">
        <v>94</v>
      </c>
      <c r="AF45">
        <v>47</v>
      </c>
      <c r="AG45">
        <v>6.66</v>
      </c>
      <c r="AH45">
        <v>13.33</v>
      </c>
      <c r="AI45">
        <v>13.33</v>
      </c>
      <c r="AJ45">
        <v>20.21</v>
      </c>
      <c r="AK45">
        <v>200</v>
      </c>
      <c r="AL45">
        <v>85</v>
      </c>
    </row>
    <row r="46" spans="1:38">
      <c r="A46" t="s">
        <v>88</v>
      </c>
      <c r="B46" s="34">
        <v>207.92</v>
      </c>
      <c r="C46" s="34">
        <v>76.319999999999993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16.61</v>
      </c>
      <c r="K46" s="37">
        <v>16.61</v>
      </c>
      <c r="L46" s="37">
        <v>17.03</v>
      </c>
      <c r="M46">
        <v>57.74</v>
      </c>
      <c r="N46">
        <v>270.73</v>
      </c>
      <c r="O46">
        <v>57.76</v>
      </c>
      <c r="P46">
        <v>1.01</v>
      </c>
      <c r="Q46">
        <v>6.41</v>
      </c>
      <c r="R46" s="93">
        <v>32.049999999999997</v>
      </c>
      <c r="S46" s="93">
        <v>32.049999999999997</v>
      </c>
      <c r="T46" s="93">
        <v>32.049999999999997</v>
      </c>
      <c r="U46">
        <v>1.03</v>
      </c>
      <c r="V46">
        <v>134.51979299999999</v>
      </c>
      <c r="W46">
        <v>1.39</v>
      </c>
      <c r="X46">
        <v>21</v>
      </c>
      <c r="Y46">
        <v>7</v>
      </c>
      <c r="Z46">
        <v>7</v>
      </c>
      <c r="AA46">
        <v>246.58</v>
      </c>
      <c r="AB46">
        <v>49.31</v>
      </c>
      <c r="AC46">
        <v>92.33</v>
      </c>
      <c r="AD46">
        <v>48</v>
      </c>
      <c r="AE46">
        <v>94</v>
      </c>
      <c r="AF46">
        <v>47</v>
      </c>
      <c r="AG46">
        <v>6.66</v>
      </c>
      <c r="AH46">
        <v>13.33</v>
      </c>
      <c r="AI46">
        <v>13.33</v>
      </c>
      <c r="AJ46">
        <v>20.21</v>
      </c>
      <c r="AK46">
        <v>203</v>
      </c>
      <c r="AL46">
        <v>87</v>
      </c>
    </row>
    <row r="47" spans="1:38">
      <c r="A47" t="s">
        <v>89</v>
      </c>
      <c r="B47" s="34">
        <v>207.92</v>
      </c>
      <c r="C47" s="34">
        <v>76.319999999999993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17.23</v>
      </c>
      <c r="K47" s="37">
        <v>17.23</v>
      </c>
      <c r="L47" s="37">
        <v>17.66</v>
      </c>
      <c r="M47">
        <v>57.74</v>
      </c>
      <c r="N47">
        <v>270.73</v>
      </c>
      <c r="O47">
        <v>62.57</v>
      </c>
      <c r="P47">
        <v>1.01</v>
      </c>
      <c r="Q47">
        <v>6.41</v>
      </c>
      <c r="R47" s="93">
        <v>32.049999999999997</v>
      </c>
      <c r="S47" s="93">
        <v>32.049999999999997</v>
      </c>
      <c r="T47" s="93">
        <v>32.049999999999997</v>
      </c>
      <c r="U47">
        <v>1.1100000000000001</v>
      </c>
      <c r="V47">
        <v>138.072338</v>
      </c>
      <c r="W47">
        <v>1.39</v>
      </c>
      <c r="X47">
        <v>21</v>
      </c>
      <c r="Y47">
        <v>7</v>
      </c>
      <c r="Z47">
        <v>7</v>
      </c>
      <c r="AA47">
        <v>246.58</v>
      </c>
      <c r="AB47">
        <v>49.31</v>
      </c>
      <c r="AC47">
        <v>92.29</v>
      </c>
      <c r="AD47">
        <v>48.2</v>
      </c>
      <c r="AE47">
        <v>94</v>
      </c>
      <c r="AF47">
        <v>47</v>
      </c>
      <c r="AG47">
        <v>6.66</v>
      </c>
      <c r="AH47">
        <v>13.33</v>
      </c>
      <c r="AI47">
        <v>13.33</v>
      </c>
      <c r="AJ47">
        <v>22.14</v>
      </c>
      <c r="AK47">
        <v>210</v>
      </c>
      <c r="AL47">
        <v>90</v>
      </c>
    </row>
    <row r="48" spans="1:38">
      <c r="A48" t="s">
        <v>90</v>
      </c>
      <c r="B48" s="34">
        <v>207.92</v>
      </c>
      <c r="C48" s="34">
        <v>76.319999999999993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17.23</v>
      </c>
      <c r="K48" s="37">
        <v>17.23</v>
      </c>
      <c r="L48" s="37">
        <v>17.66</v>
      </c>
      <c r="M48">
        <v>57.74</v>
      </c>
      <c r="N48">
        <v>270.73</v>
      </c>
      <c r="O48">
        <v>62.57</v>
      </c>
      <c r="P48">
        <v>1.01</v>
      </c>
      <c r="Q48">
        <v>6.41</v>
      </c>
      <c r="R48" s="93">
        <v>32.049999999999997</v>
      </c>
      <c r="S48" s="93">
        <v>32.049999999999997</v>
      </c>
      <c r="T48" s="93">
        <v>32.049999999999997</v>
      </c>
      <c r="U48">
        <v>1.1100000000000001</v>
      </c>
      <c r="V48">
        <v>141.13823300000001</v>
      </c>
      <c r="W48">
        <v>1.39</v>
      </c>
      <c r="X48">
        <v>21</v>
      </c>
      <c r="Y48">
        <v>7</v>
      </c>
      <c r="Z48">
        <v>7</v>
      </c>
      <c r="AA48">
        <v>246.58</v>
      </c>
      <c r="AB48">
        <v>49.31</v>
      </c>
      <c r="AC48">
        <v>92.41</v>
      </c>
      <c r="AD48">
        <v>48.2</v>
      </c>
      <c r="AE48">
        <v>94</v>
      </c>
      <c r="AF48">
        <v>47</v>
      </c>
      <c r="AG48">
        <v>6.66</v>
      </c>
      <c r="AH48">
        <v>13.33</v>
      </c>
      <c r="AI48">
        <v>13.33</v>
      </c>
      <c r="AJ48">
        <v>22.14</v>
      </c>
      <c r="AK48">
        <v>210</v>
      </c>
      <c r="AL48">
        <v>90</v>
      </c>
    </row>
    <row r="49" spans="1:38">
      <c r="A49" t="s">
        <v>91</v>
      </c>
      <c r="B49" s="34">
        <v>244.2</v>
      </c>
      <c r="C49" s="34">
        <v>76.319999999999993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17.23</v>
      </c>
      <c r="K49" s="37">
        <v>17.23</v>
      </c>
      <c r="L49" s="37">
        <v>17.66</v>
      </c>
      <c r="M49">
        <v>57.74</v>
      </c>
      <c r="N49">
        <v>270.73</v>
      </c>
      <c r="O49">
        <v>62.57</v>
      </c>
      <c r="P49">
        <v>1.01</v>
      </c>
      <c r="Q49">
        <v>6.41</v>
      </c>
      <c r="R49" s="93">
        <v>32.049999999999997</v>
      </c>
      <c r="S49" s="93">
        <v>32.049999999999997</v>
      </c>
      <c r="T49" s="93">
        <v>32.049999999999997</v>
      </c>
      <c r="U49">
        <v>1.1100000000000001</v>
      </c>
      <c r="V49">
        <v>143.425488</v>
      </c>
      <c r="W49">
        <v>1.39</v>
      </c>
      <c r="X49">
        <v>21</v>
      </c>
      <c r="Y49">
        <v>7</v>
      </c>
      <c r="Z49">
        <v>7</v>
      </c>
      <c r="AA49">
        <v>246.58</v>
      </c>
      <c r="AB49">
        <v>49.31</v>
      </c>
      <c r="AC49">
        <v>92.52</v>
      </c>
      <c r="AD49">
        <v>48.2</v>
      </c>
      <c r="AE49">
        <v>94</v>
      </c>
      <c r="AF49">
        <v>47</v>
      </c>
      <c r="AG49">
        <v>6.66</v>
      </c>
      <c r="AH49">
        <v>13.33</v>
      </c>
      <c r="AI49">
        <v>13.33</v>
      </c>
      <c r="AJ49">
        <v>22.14</v>
      </c>
      <c r="AK49">
        <v>210</v>
      </c>
      <c r="AL49">
        <v>90</v>
      </c>
    </row>
    <row r="50" spans="1:38">
      <c r="A50" t="s">
        <v>92</v>
      </c>
      <c r="B50" s="34">
        <v>244.2</v>
      </c>
      <c r="C50" s="34">
        <v>76.319999999999993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17.23</v>
      </c>
      <c r="K50" s="37">
        <v>17.23</v>
      </c>
      <c r="L50" s="37">
        <v>17.66</v>
      </c>
      <c r="M50">
        <v>57.74</v>
      </c>
      <c r="N50">
        <v>270.73</v>
      </c>
      <c r="O50">
        <v>62.57</v>
      </c>
      <c r="P50">
        <v>1.01</v>
      </c>
      <c r="Q50">
        <v>6.41</v>
      </c>
      <c r="R50" s="93">
        <v>32.049999999999997</v>
      </c>
      <c r="S50" s="93">
        <v>32.049999999999997</v>
      </c>
      <c r="T50" s="93">
        <v>32.049999999999997</v>
      </c>
      <c r="U50">
        <v>1.1100000000000001</v>
      </c>
      <c r="V50">
        <v>144.88543799999999</v>
      </c>
      <c r="W50">
        <v>1.39</v>
      </c>
      <c r="X50">
        <v>21</v>
      </c>
      <c r="Y50">
        <v>7</v>
      </c>
      <c r="Z50">
        <v>7</v>
      </c>
      <c r="AA50">
        <v>246.58</v>
      </c>
      <c r="AB50">
        <v>49.31</v>
      </c>
      <c r="AC50">
        <v>92.34</v>
      </c>
      <c r="AD50">
        <v>48.2</v>
      </c>
      <c r="AE50">
        <v>94</v>
      </c>
      <c r="AF50">
        <v>47</v>
      </c>
      <c r="AG50">
        <v>6.66</v>
      </c>
      <c r="AH50">
        <v>13.33</v>
      </c>
      <c r="AI50">
        <v>13.33</v>
      </c>
      <c r="AJ50">
        <v>22.14</v>
      </c>
      <c r="AK50">
        <v>210</v>
      </c>
      <c r="AL50">
        <v>90</v>
      </c>
    </row>
    <row r="51" spans="1:38">
      <c r="A51" t="s">
        <v>93</v>
      </c>
      <c r="B51" s="34">
        <v>196.07</v>
      </c>
      <c r="C51" s="34">
        <v>52.63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17.23</v>
      </c>
      <c r="K51" s="37">
        <v>17.23</v>
      </c>
      <c r="L51" s="37">
        <v>17.66</v>
      </c>
      <c r="M51">
        <v>57.74</v>
      </c>
      <c r="N51">
        <v>270.73</v>
      </c>
      <c r="O51">
        <v>52.94</v>
      </c>
      <c r="P51">
        <v>1.01</v>
      </c>
      <c r="Q51">
        <v>6.41</v>
      </c>
      <c r="R51" s="93">
        <v>32.049999999999997</v>
      </c>
      <c r="S51" s="93">
        <v>32.049999999999997</v>
      </c>
      <c r="T51" s="93">
        <v>32.049999999999997</v>
      </c>
      <c r="U51">
        <v>1.1100000000000001</v>
      </c>
      <c r="V51">
        <v>147.56201300000001</v>
      </c>
      <c r="W51">
        <v>1.39</v>
      </c>
      <c r="X51">
        <v>21</v>
      </c>
      <c r="Y51">
        <v>7</v>
      </c>
      <c r="Z51">
        <v>7</v>
      </c>
      <c r="AA51">
        <v>246.58</v>
      </c>
      <c r="AB51">
        <v>49.31</v>
      </c>
      <c r="AC51">
        <v>92.63</v>
      </c>
      <c r="AD51">
        <v>48.2</v>
      </c>
      <c r="AE51">
        <v>94</v>
      </c>
      <c r="AF51">
        <v>47</v>
      </c>
      <c r="AG51">
        <v>6.66</v>
      </c>
      <c r="AH51">
        <v>13.33</v>
      </c>
      <c r="AI51">
        <v>13.33</v>
      </c>
      <c r="AJ51">
        <v>22.14</v>
      </c>
      <c r="AK51">
        <v>210</v>
      </c>
      <c r="AL51">
        <v>90</v>
      </c>
    </row>
    <row r="52" spans="1:38">
      <c r="A52" t="s">
        <v>94</v>
      </c>
      <c r="B52" s="34">
        <v>166.54</v>
      </c>
      <c r="C52" s="34">
        <v>52.63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17.23</v>
      </c>
      <c r="K52" s="37">
        <v>17.23</v>
      </c>
      <c r="L52" s="37">
        <v>17.66</v>
      </c>
      <c r="M52">
        <v>57.74</v>
      </c>
      <c r="N52">
        <v>270.73</v>
      </c>
      <c r="O52">
        <v>52.94</v>
      </c>
      <c r="P52">
        <v>1.01</v>
      </c>
      <c r="Q52">
        <v>6.41</v>
      </c>
      <c r="R52" s="93">
        <v>32.049999999999997</v>
      </c>
      <c r="S52" s="93">
        <v>32.049999999999997</v>
      </c>
      <c r="T52" s="93">
        <v>32.049999999999997</v>
      </c>
      <c r="U52">
        <v>1.1100000000000001</v>
      </c>
      <c r="V52">
        <v>148.291988</v>
      </c>
      <c r="W52">
        <v>1.39</v>
      </c>
      <c r="X52">
        <v>21</v>
      </c>
      <c r="Y52">
        <v>7</v>
      </c>
      <c r="Z52">
        <v>7</v>
      </c>
      <c r="AA52">
        <v>246.58</v>
      </c>
      <c r="AB52">
        <v>49.31</v>
      </c>
      <c r="AC52">
        <v>92.52</v>
      </c>
      <c r="AD52">
        <v>48.2</v>
      </c>
      <c r="AE52">
        <v>94</v>
      </c>
      <c r="AF52">
        <v>47</v>
      </c>
      <c r="AG52">
        <v>6.66</v>
      </c>
      <c r="AH52">
        <v>13.33</v>
      </c>
      <c r="AI52">
        <v>13.33</v>
      </c>
      <c r="AJ52">
        <v>22.14</v>
      </c>
      <c r="AK52">
        <v>210</v>
      </c>
      <c r="AL52">
        <v>90</v>
      </c>
    </row>
    <row r="53" spans="1:38">
      <c r="A53" t="s">
        <v>95</v>
      </c>
      <c r="B53" s="34">
        <v>153.06</v>
      </c>
      <c r="C53" s="34">
        <v>52.63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17.23</v>
      </c>
      <c r="K53" s="37">
        <v>17.23</v>
      </c>
      <c r="L53" s="37">
        <v>17.66</v>
      </c>
      <c r="M53">
        <v>57.74</v>
      </c>
      <c r="N53">
        <v>270.73</v>
      </c>
      <c r="O53">
        <v>52.94</v>
      </c>
      <c r="P53">
        <v>1.01</v>
      </c>
      <c r="Q53">
        <v>6.41</v>
      </c>
      <c r="R53" s="93">
        <v>32.049999999999997</v>
      </c>
      <c r="S53" s="93">
        <v>32.049999999999997</v>
      </c>
      <c r="T53" s="93">
        <v>32.049999999999997</v>
      </c>
      <c r="U53">
        <v>1.1100000000000001</v>
      </c>
      <c r="V53">
        <v>148.12652700000001</v>
      </c>
      <c r="W53">
        <v>1.39</v>
      </c>
      <c r="X53">
        <v>21</v>
      </c>
      <c r="Y53">
        <v>7</v>
      </c>
      <c r="Z53">
        <v>7</v>
      </c>
      <c r="AA53">
        <v>246.58</v>
      </c>
      <c r="AB53">
        <v>49.31</v>
      </c>
      <c r="AC53">
        <v>92.52</v>
      </c>
      <c r="AD53">
        <v>48.2</v>
      </c>
      <c r="AE53">
        <v>94</v>
      </c>
      <c r="AF53">
        <v>47</v>
      </c>
      <c r="AG53">
        <v>6.66</v>
      </c>
      <c r="AH53">
        <v>13.33</v>
      </c>
      <c r="AI53">
        <v>13.33</v>
      </c>
      <c r="AJ53">
        <v>22.14</v>
      </c>
      <c r="AK53">
        <v>210</v>
      </c>
      <c r="AL53">
        <v>90</v>
      </c>
    </row>
    <row r="54" spans="1:38">
      <c r="A54" t="s">
        <v>96</v>
      </c>
      <c r="B54" s="34">
        <v>153.06</v>
      </c>
      <c r="C54" s="34">
        <v>52.63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17.23</v>
      </c>
      <c r="K54" s="37">
        <v>17.23</v>
      </c>
      <c r="L54" s="37">
        <v>17.66</v>
      </c>
      <c r="M54">
        <v>57.74</v>
      </c>
      <c r="N54">
        <v>270.73</v>
      </c>
      <c r="O54">
        <v>52.94</v>
      </c>
      <c r="P54">
        <v>1.01</v>
      </c>
      <c r="Q54">
        <v>6.41</v>
      </c>
      <c r="R54" s="93">
        <v>32.049999999999997</v>
      </c>
      <c r="S54" s="93">
        <v>32.049999999999997</v>
      </c>
      <c r="T54" s="93">
        <v>32.049999999999997</v>
      </c>
      <c r="U54">
        <v>1.1100000000000001</v>
      </c>
      <c r="V54">
        <v>147.84426999999999</v>
      </c>
      <c r="W54">
        <v>1.39</v>
      </c>
      <c r="X54">
        <v>21</v>
      </c>
      <c r="Y54">
        <v>7</v>
      </c>
      <c r="Z54">
        <v>7</v>
      </c>
      <c r="AA54">
        <v>246.58</v>
      </c>
      <c r="AB54">
        <v>49.31</v>
      </c>
      <c r="AC54">
        <v>92.19</v>
      </c>
      <c r="AD54">
        <v>48.2</v>
      </c>
      <c r="AE54">
        <v>94</v>
      </c>
      <c r="AF54">
        <v>47</v>
      </c>
      <c r="AG54">
        <v>6.66</v>
      </c>
      <c r="AH54">
        <v>13.33</v>
      </c>
      <c r="AI54">
        <v>13.33</v>
      </c>
      <c r="AJ54">
        <v>22.14</v>
      </c>
      <c r="AK54">
        <v>210</v>
      </c>
      <c r="AL54">
        <v>90</v>
      </c>
    </row>
    <row r="55" spans="1:38">
      <c r="A55" t="s">
        <v>97</v>
      </c>
      <c r="B55" s="34">
        <v>141.5</v>
      </c>
      <c r="C55" s="34">
        <v>33.69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17.23</v>
      </c>
      <c r="K55" s="37">
        <v>17.23</v>
      </c>
      <c r="L55" s="37">
        <v>17.66</v>
      </c>
      <c r="M55">
        <v>47.17</v>
      </c>
      <c r="N55">
        <v>231.02</v>
      </c>
      <c r="O55">
        <v>52.94</v>
      </c>
      <c r="P55">
        <v>1.01</v>
      </c>
      <c r="Q55">
        <v>6.41</v>
      </c>
      <c r="R55" s="93">
        <v>32.049999999999997</v>
      </c>
      <c r="S55" s="93">
        <v>32.049999999999997</v>
      </c>
      <c r="T55" s="93">
        <v>32.049999999999997</v>
      </c>
      <c r="U55">
        <v>1.1499999999999999</v>
      </c>
      <c r="V55">
        <v>147.03643099999999</v>
      </c>
      <c r="W55">
        <v>1.39</v>
      </c>
      <c r="X55">
        <v>21</v>
      </c>
      <c r="Y55">
        <v>7</v>
      </c>
      <c r="Z55">
        <v>7</v>
      </c>
      <c r="AA55">
        <v>246.58</v>
      </c>
      <c r="AB55">
        <v>49.31</v>
      </c>
      <c r="AC55">
        <v>92.41</v>
      </c>
      <c r="AD55">
        <v>48.2</v>
      </c>
      <c r="AE55">
        <v>94</v>
      </c>
      <c r="AF55">
        <v>47</v>
      </c>
      <c r="AG55">
        <v>6.66</v>
      </c>
      <c r="AH55">
        <v>13.33</v>
      </c>
      <c r="AI55">
        <v>13.33</v>
      </c>
      <c r="AJ55">
        <v>22.14</v>
      </c>
      <c r="AK55">
        <v>210</v>
      </c>
      <c r="AL55">
        <v>90</v>
      </c>
    </row>
    <row r="56" spans="1:38">
      <c r="A56" t="s">
        <v>98</v>
      </c>
      <c r="B56" s="34">
        <v>112.62</v>
      </c>
      <c r="C56" s="34">
        <v>33.69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17.23</v>
      </c>
      <c r="K56" s="37">
        <v>17.23</v>
      </c>
      <c r="L56" s="37">
        <v>17.66</v>
      </c>
      <c r="M56">
        <v>33.020000000000003</v>
      </c>
      <c r="N56">
        <v>231.02</v>
      </c>
      <c r="O56">
        <v>52.94</v>
      </c>
      <c r="P56">
        <v>1.01</v>
      </c>
      <c r="Q56">
        <v>6.41</v>
      </c>
      <c r="R56" s="93">
        <v>32.049999999999997</v>
      </c>
      <c r="S56" s="93">
        <v>32.049999999999997</v>
      </c>
      <c r="T56" s="93">
        <v>32.049999999999997</v>
      </c>
      <c r="U56">
        <v>1.1499999999999999</v>
      </c>
      <c r="V56">
        <v>145.14822899999999</v>
      </c>
      <c r="W56">
        <v>1.39</v>
      </c>
      <c r="X56">
        <v>21</v>
      </c>
      <c r="Y56">
        <v>7</v>
      </c>
      <c r="Z56">
        <v>7</v>
      </c>
      <c r="AA56">
        <v>246.58</v>
      </c>
      <c r="AB56">
        <v>49.31</v>
      </c>
      <c r="AC56">
        <v>92.51</v>
      </c>
      <c r="AD56">
        <v>48.2</v>
      </c>
      <c r="AE56">
        <v>94</v>
      </c>
      <c r="AF56">
        <v>47</v>
      </c>
      <c r="AG56">
        <v>6.66</v>
      </c>
      <c r="AH56">
        <v>13.33</v>
      </c>
      <c r="AI56">
        <v>13.33</v>
      </c>
      <c r="AJ56">
        <v>22.14</v>
      </c>
      <c r="AK56">
        <v>210</v>
      </c>
      <c r="AL56">
        <v>90</v>
      </c>
    </row>
    <row r="57" spans="1:38">
      <c r="A57" t="s">
        <v>99</v>
      </c>
      <c r="B57" s="34">
        <v>112.62</v>
      </c>
      <c r="C57" s="34">
        <v>33.69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17.23</v>
      </c>
      <c r="K57" s="37">
        <v>17.23</v>
      </c>
      <c r="L57" s="37">
        <v>17.66</v>
      </c>
      <c r="M57">
        <v>33.020000000000003</v>
      </c>
      <c r="N57">
        <v>251.24</v>
      </c>
      <c r="O57">
        <v>52.94</v>
      </c>
      <c r="P57">
        <v>1.01</v>
      </c>
      <c r="Q57">
        <v>6.41</v>
      </c>
      <c r="R57" s="93">
        <v>32.049999999999997</v>
      </c>
      <c r="S57" s="93">
        <v>32.049999999999997</v>
      </c>
      <c r="T57" s="93">
        <v>32.049999999999997</v>
      </c>
      <c r="U57">
        <v>1.1499999999999999</v>
      </c>
      <c r="V57">
        <v>141.761145</v>
      </c>
      <c r="W57">
        <v>1.39</v>
      </c>
      <c r="X57">
        <v>21</v>
      </c>
      <c r="Y57">
        <v>7</v>
      </c>
      <c r="Z57">
        <v>7</v>
      </c>
      <c r="AA57">
        <v>246.58</v>
      </c>
      <c r="AB57">
        <v>49.31</v>
      </c>
      <c r="AC57">
        <v>92.63</v>
      </c>
      <c r="AD57">
        <v>48</v>
      </c>
      <c r="AE57">
        <v>94</v>
      </c>
      <c r="AF57">
        <v>47</v>
      </c>
      <c r="AG57">
        <v>6.66</v>
      </c>
      <c r="AH57">
        <v>13.33</v>
      </c>
      <c r="AI57">
        <v>13.33</v>
      </c>
      <c r="AJ57">
        <v>22.14</v>
      </c>
      <c r="AK57">
        <v>210</v>
      </c>
      <c r="AL57">
        <v>90</v>
      </c>
    </row>
    <row r="58" spans="1:38">
      <c r="A58" t="s">
        <v>100</v>
      </c>
      <c r="B58" s="34">
        <v>141.5</v>
      </c>
      <c r="C58" s="34">
        <v>33.69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17.23</v>
      </c>
      <c r="K58" s="37">
        <v>17.23</v>
      </c>
      <c r="L58" s="37">
        <v>17.66</v>
      </c>
      <c r="M58">
        <v>33.020000000000003</v>
      </c>
      <c r="N58">
        <v>231.02</v>
      </c>
      <c r="O58">
        <v>52.94</v>
      </c>
      <c r="P58">
        <v>1.01</v>
      </c>
      <c r="Q58">
        <v>6.81</v>
      </c>
      <c r="R58" s="93">
        <v>32.049999999999997</v>
      </c>
      <c r="S58" s="93">
        <v>32.049999999999997</v>
      </c>
      <c r="T58" s="93">
        <v>32.049999999999997</v>
      </c>
      <c r="U58">
        <v>1.1499999999999999</v>
      </c>
      <c r="V58">
        <v>138.461658</v>
      </c>
      <c r="W58">
        <v>1.39</v>
      </c>
      <c r="X58">
        <v>21</v>
      </c>
      <c r="Y58">
        <v>7</v>
      </c>
      <c r="Z58">
        <v>7</v>
      </c>
      <c r="AA58">
        <v>246.58</v>
      </c>
      <c r="AB58">
        <v>49.31</v>
      </c>
      <c r="AC58">
        <v>92.22</v>
      </c>
      <c r="AD58">
        <v>48</v>
      </c>
      <c r="AE58">
        <v>94</v>
      </c>
      <c r="AF58">
        <v>47</v>
      </c>
      <c r="AG58">
        <v>6.66</v>
      </c>
      <c r="AH58">
        <v>13.33</v>
      </c>
      <c r="AI58">
        <v>13.33</v>
      </c>
      <c r="AJ58">
        <v>22.14</v>
      </c>
      <c r="AK58">
        <v>210</v>
      </c>
      <c r="AL58">
        <v>90</v>
      </c>
    </row>
    <row r="59" spans="1:38">
      <c r="A59" t="s">
        <v>101</v>
      </c>
      <c r="B59" s="34">
        <v>168.16</v>
      </c>
      <c r="C59" s="34">
        <v>52.63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17.23</v>
      </c>
      <c r="K59" s="37">
        <v>17.23</v>
      </c>
      <c r="L59" s="37">
        <v>17.66</v>
      </c>
      <c r="M59">
        <v>47.17</v>
      </c>
      <c r="N59">
        <v>211.77</v>
      </c>
      <c r="O59">
        <v>52.94</v>
      </c>
      <c r="P59">
        <v>1.01</v>
      </c>
      <c r="Q59">
        <v>7.01</v>
      </c>
      <c r="R59" s="93">
        <v>32.049999999999997</v>
      </c>
      <c r="S59" s="93">
        <v>32.049999999999997</v>
      </c>
      <c r="T59" s="93">
        <v>32.049999999999997</v>
      </c>
      <c r="U59">
        <v>1.1499999999999999</v>
      </c>
      <c r="V59">
        <v>134.354332</v>
      </c>
      <c r="W59">
        <v>1.43</v>
      </c>
      <c r="X59">
        <v>21</v>
      </c>
      <c r="Y59">
        <v>7</v>
      </c>
      <c r="Z59">
        <v>7</v>
      </c>
      <c r="AA59">
        <v>246.58</v>
      </c>
      <c r="AB59">
        <v>49.31</v>
      </c>
      <c r="AC59">
        <v>92.15</v>
      </c>
      <c r="AD59">
        <v>48</v>
      </c>
      <c r="AE59">
        <v>94</v>
      </c>
      <c r="AF59">
        <v>47</v>
      </c>
      <c r="AG59">
        <v>6.66</v>
      </c>
      <c r="AH59">
        <v>13.33</v>
      </c>
      <c r="AI59">
        <v>13.33</v>
      </c>
      <c r="AJ59">
        <v>22.14</v>
      </c>
      <c r="AK59">
        <v>210</v>
      </c>
      <c r="AL59">
        <v>90</v>
      </c>
    </row>
    <row r="60" spans="1:38">
      <c r="A60" t="s">
        <v>102</v>
      </c>
      <c r="B60" s="34">
        <v>168.16</v>
      </c>
      <c r="C60" s="34">
        <v>52.63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17.059999999999999</v>
      </c>
      <c r="K60" s="37">
        <v>17.059999999999999</v>
      </c>
      <c r="L60" s="37">
        <v>17.48</v>
      </c>
      <c r="M60">
        <v>57.74</v>
      </c>
      <c r="N60">
        <v>198.3</v>
      </c>
      <c r="O60">
        <v>52.94</v>
      </c>
      <c r="P60">
        <v>1.01</v>
      </c>
      <c r="Q60">
        <v>7.21</v>
      </c>
      <c r="R60" s="93">
        <v>32.049999999999997</v>
      </c>
      <c r="S60" s="93">
        <v>32.049999999999997</v>
      </c>
      <c r="T60" s="93">
        <v>32.049999999999997</v>
      </c>
      <c r="U60">
        <v>1.1499999999999999</v>
      </c>
      <c r="V60">
        <v>129.955016</v>
      </c>
      <c r="W60">
        <v>1.43</v>
      </c>
      <c r="X60">
        <v>21</v>
      </c>
      <c r="Y60">
        <v>7</v>
      </c>
      <c r="Z60">
        <v>7</v>
      </c>
      <c r="AA60">
        <v>246.58</v>
      </c>
      <c r="AB60">
        <v>49.31</v>
      </c>
      <c r="AC60">
        <v>92.04</v>
      </c>
      <c r="AD60">
        <v>48</v>
      </c>
      <c r="AE60">
        <v>94</v>
      </c>
      <c r="AF60">
        <v>47</v>
      </c>
      <c r="AG60">
        <v>6.66</v>
      </c>
      <c r="AH60">
        <v>13.33</v>
      </c>
      <c r="AI60">
        <v>13.33</v>
      </c>
      <c r="AJ60">
        <v>22.14</v>
      </c>
      <c r="AK60">
        <v>200</v>
      </c>
      <c r="AL60">
        <v>85</v>
      </c>
    </row>
    <row r="61" spans="1:38">
      <c r="A61" t="s">
        <v>103</v>
      </c>
      <c r="B61" s="34">
        <v>168.16</v>
      </c>
      <c r="C61" s="34">
        <v>52.63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16.34</v>
      </c>
      <c r="K61" s="37">
        <v>16.34</v>
      </c>
      <c r="L61" s="37">
        <v>16.739999999999998</v>
      </c>
      <c r="M61">
        <v>57.74</v>
      </c>
      <c r="N61">
        <v>184.82</v>
      </c>
      <c r="O61">
        <v>52.94</v>
      </c>
      <c r="P61">
        <v>1.01</v>
      </c>
      <c r="Q61">
        <v>7.21</v>
      </c>
      <c r="R61" s="93">
        <v>32.049999999999997</v>
      </c>
      <c r="S61" s="93">
        <v>32.049999999999997</v>
      </c>
      <c r="T61" s="93">
        <v>32.049999999999997</v>
      </c>
      <c r="U61">
        <v>1.1499999999999999</v>
      </c>
      <c r="V61">
        <v>125.01065199999999</v>
      </c>
      <c r="W61">
        <v>1.43</v>
      </c>
      <c r="X61">
        <v>21</v>
      </c>
      <c r="Y61">
        <v>7</v>
      </c>
      <c r="Z61">
        <v>7</v>
      </c>
      <c r="AA61">
        <v>246.58</v>
      </c>
      <c r="AB61">
        <v>49.31</v>
      </c>
      <c r="AC61">
        <v>92.56</v>
      </c>
      <c r="AD61">
        <v>47.8</v>
      </c>
      <c r="AE61">
        <v>94</v>
      </c>
      <c r="AF61">
        <v>47</v>
      </c>
      <c r="AG61">
        <v>6.66</v>
      </c>
      <c r="AH61">
        <v>13.33</v>
      </c>
      <c r="AI61">
        <v>13.33</v>
      </c>
      <c r="AJ61">
        <v>22.14</v>
      </c>
      <c r="AK61">
        <v>200</v>
      </c>
      <c r="AL61">
        <v>85</v>
      </c>
    </row>
    <row r="62" spans="1:38">
      <c r="A62" t="s">
        <v>104</v>
      </c>
      <c r="B62" s="34">
        <v>168.16</v>
      </c>
      <c r="C62" s="34">
        <v>52.63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15.81</v>
      </c>
      <c r="K62" s="37">
        <v>15.81</v>
      </c>
      <c r="L62" s="37">
        <v>16.21</v>
      </c>
      <c r="M62">
        <v>57.74</v>
      </c>
      <c r="N62">
        <v>132.07</v>
      </c>
      <c r="O62">
        <v>52.94</v>
      </c>
      <c r="P62">
        <v>1.01</v>
      </c>
      <c r="Q62">
        <v>7.21</v>
      </c>
      <c r="R62" s="93">
        <v>32.049999999999997</v>
      </c>
      <c r="S62" s="93">
        <v>32.049999999999997</v>
      </c>
      <c r="T62" s="93">
        <v>32.049999999999997</v>
      </c>
      <c r="U62">
        <v>1.1499999999999999</v>
      </c>
      <c r="V62">
        <v>118.625804</v>
      </c>
      <c r="W62">
        <v>1.43</v>
      </c>
      <c r="X62">
        <v>21</v>
      </c>
      <c r="Y62">
        <v>7</v>
      </c>
      <c r="Z62">
        <v>7</v>
      </c>
      <c r="AA62">
        <v>246.58</v>
      </c>
      <c r="AB62">
        <v>49.31</v>
      </c>
      <c r="AC62">
        <v>92.52</v>
      </c>
      <c r="AD62">
        <v>46.2</v>
      </c>
      <c r="AE62">
        <v>89</v>
      </c>
      <c r="AF62">
        <v>45</v>
      </c>
      <c r="AG62">
        <v>6.66</v>
      </c>
      <c r="AH62">
        <v>13.33</v>
      </c>
      <c r="AI62">
        <v>13.33</v>
      </c>
      <c r="AJ62">
        <v>22.14</v>
      </c>
      <c r="AK62">
        <v>196</v>
      </c>
      <c r="AL62">
        <v>84</v>
      </c>
    </row>
    <row r="63" spans="1:38">
      <c r="A63" t="s">
        <v>105</v>
      </c>
      <c r="B63" s="34">
        <v>168.16</v>
      </c>
      <c r="C63" s="34">
        <v>52.63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15.09</v>
      </c>
      <c r="K63" s="37">
        <v>15.09</v>
      </c>
      <c r="L63" s="37">
        <v>15.46</v>
      </c>
      <c r="M63">
        <v>57.74</v>
      </c>
      <c r="N63">
        <v>132.07</v>
      </c>
      <c r="O63">
        <v>52.94</v>
      </c>
      <c r="P63">
        <v>1.0900000000000001</v>
      </c>
      <c r="Q63">
        <v>7.21</v>
      </c>
      <c r="R63" s="93">
        <v>32.049999999999997</v>
      </c>
      <c r="S63" s="93">
        <v>32.049999999999997</v>
      </c>
      <c r="T63" s="93">
        <v>32.049999999999997</v>
      </c>
      <c r="U63">
        <v>1.1499999999999999</v>
      </c>
      <c r="V63">
        <v>111.452583</v>
      </c>
      <c r="W63">
        <v>1.43</v>
      </c>
      <c r="X63">
        <v>21</v>
      </c>
      <c r="Y63">
        <v>7</v>
      </c>
      <c r="Z63">
        <v>7</v>
      </c>
      <c r="AA63">
        <v>246.58</v>
      </c>
      <c r="AB63">
        <v>49.31</v>
      </c>
      <c r="AC63">
        <v>92.52</v>
      </c>
      <c r="AD63">
        <v>43.6</v>
      </c>
      <c r="AE63">
        <v>87</v>
      </c>
      <c r="AF63">
        <v>43</v>
      </c>
      <c r="AG63">
        <v>6.66</v>
      </c>
      <c r="AH63">
        <v>13.33</v>
      </c>
      <c r="AI63">
        <v>13.33</v>
      </c>
      <c r="AJ63">
        <v>22.14</v>
      </c>
      <c r="AK63">
        <v>189</v>
      </c>
      <c r="AL63">
        <v>81</v>
      </c>
    </row>
    <row r="64" spans="1:38">
      <c r="A64" t="s">
        <v>106</v>
      </c>
      <c r="B64" s="34">
        <v>168.16</v>
      </c>
      <c r="C64" s="34">
        <v>52.63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13.06</v>
      </c>
      <c r="K64" s="37">
        <v>13.06</v>
      </c>
      <c r="L64" s="37">
        <v>13.4</v>
      </c>
      <c r="M64">
        <v>57.74</v>
      </c>
      <c r="N64">
        <v>132.07</v>
      </c>
      <c r="O64">
        <v>52.94</v>
      </c>
      <c r="P64">
        <v>1.0900000000000001</v>
      </c>
      <c r="Q64">
        <v>7.61</v>
      </c>
      <c r="R64" s="93">
        <v>32.049999999999997</v>
      </c>
      <c r="S64" s="93">
        <v>32.049999999999997</v>
      </c>
      <c r="T64" s="93">
        <v>32.049999999999997</v>
      </c>
      <c r="U64">
        <v>1.1499999999999999</v>
      </c>
      <c r="V64">
        <v>103.053004</v>
      </c>
      <c r="W64">
        <v>1.43</v>
      </c>
      <c r="X64">
        <v>21</v>
      </c>
      <c r="Y64">
        <v>7</v>
      </c>
      <c r="Z64">
        <v>7</v>
      </c>
      <c r="AA64">
        <v>237.82</v>
      </c>
      <c r="AB64">
        <v>47.56</v>
      </c>
      <c r="AC64">
        <v>90.82</v>
      </c>
      <c r="AD64">
        <v>41.5</v>
      </c>
      <c r="AE64">
        <v>82</v>
      </c>
      <c r="AF64">
        <v>41</v>
      </c>
      <c r="AG64">
        <v>6.66</v>
      </c>
      <c r="AH64">
        <v>13.33</v>
      </c>
      <c r="AI64">
        <v>13.33</v>
      </c>
      <c r="AJ64">
        <v>23.1</v>
      </c>
      <c r="AK64">
        <v>179</v>
      </c>
      <c r="AL64">
        <v>76</v>
      </c>
    </row>
    <row r="65" spans="1:38">
      <c r="A65" t="s">
        <v>107</v>
      </c>
      <c r="B65" s="34">
        <v>168.16</v>
      </c>
      <c r="C65" s="34">
        <v>52.63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12.37</v>
      </c>
      <c r="K65" s="37">
        <v>12.37</v>
      </c>
      <c r="L65" s="37">
        <v>12.67</v>
      </c>
      <c r="M65">
        <v>57.74</v>
      </c>
      <c r="N65">
        <v>132.07</v>
      </c>
      <c r="O65">
        <v>52.94</v>
      </c>
      <c r="P65">
        <v>1.0900000000000001</v>
      </c>
      <c r="Q65">
        <v>8.41</v>
      </c>
      <c r="R65" s="93">
        <v>32.049999999999997</v>
      </c>
      <c r="S65" s="93">
        <v>32.049999999999997</v>
      </c>
      <c r="T65" s="93">
        <v>32.049999999999997</v>
      </c>
      <c r="U65">
        <v>1.1499999999999999</v>
      </c>
      <c r="V65">
        <v>93.787188</v>
      </c>
      <c r="W65">
        <v>1.43</v>
      </c>
      <c r="X65">
        <v>21</v>
      </c>
      <c r="Y65">
        <v>7</v>
      </c>
      <c r="Z65">
        <v>7</v>
      </c>
      <c r="AA65">
        <v>221.76</v>
      </c>
      <c r="AB65">
        <v>44.35</v>
      </c>
      <c r="AC65">
        <v>84.66</v>
      </c>
      <c r="AD65">
        <v>39.299999999999997</v>
      </c>
      <c r="AE65">
        <v>75</v>
      </c>
      <c r="AF65">
        <v>38</v>
      </c>
      <c r="AG65">
        <v>7.66</v>
      </c>
      <c r="AH65">
        <v>13.33</v>
      </c>
      <c r="AI65">
        <v>13.33</v>
      </c>
      <c r="AJ65">
        <v>23.1</v>
      </c>
      <c r="AK65">
        <v>165</v>
      </c>
      <c r="AL65">
        <v>70</v>
      </c>
    </row>
    <row r="66" spans="1:38">
      <c r="A66" t="s">
        <v>108</v>
      </c>
      <c r="B66" s="34">
        <v>168.16</v>
      </c>
      <c r="C66" s="34">
        <v>52.63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11.41</v>
      </c>
      <c r="K66" s="37">
        <v>11.41</v>
      </c>
      <c r="L66" s="37">
        <v>11.7</v>
      </c>
      <c r="M66">
        <v>57.74</v>
      </c>
      <c r="N66">
        <v>132.07</v>
      </c>
      <c r="O66">
        <v>52.94</v>
      </c>
      <c r="P66">
        <v>1.0900000000000001</v>
      </c>
      <c r="Q66">
        <v>9.61</v>
      </c>
      <c r="R66" s="93">
        <v>32.049999999999997</v>
      </c>
      <c r="S66" s="93">
        <v>32.049999999999997</v>
      </c>
      <c r="T66" s="93">
        <v>32.049999999999997</v>
      </c>
      <c r="U66">
        <v>1.1499999999999999</v>
      </c>
      <c r="V66">
        <v>84.385109999999997</v>
      </c>
      <c r="W66">
        <v>1.43</v>
      </c>
      <c r="X66">
        <v>21</v>
      </c>
      <c r="Y66">
        <v>7</v>
      </c>
      <c r="Z66">
        <v>7</v>
      </c>
      <c r="AA66">
        <v>207.18</v>
      </c>
      <c r="AB66">
        <v>41.44</v>
      </c>
      <c r="AC66">
        <v>78.5</v>
      </c>
      <c r="AD66">
        <v>36.200000000000003</v>
      </c>
      <c r="AE66">
        <v>68</v>
      </c>
      <c r="AF66">
        <v>34</v>
      </c>
      <c r="AG66">
        <v>8.34</v>
      </c>
      <c r="AH66">
        <v>15</v>
      </c>
      <c r="AI66">
        <v>15</v>
      </c>
      <c r="AJ66">
        <v>24.06</v>
      </c>
      <c r="AK66">
        <v>151</v>
      </c>
      <c r="AL66">
        <v>64</v>
      </c>
    </row>
    <row r="67" spans="1:38">
      <c r="A67" t="s">
        <v>109</v>
      </c>
      <c r="B67" s="34">
        <v>216.29</v>
      </c>
      <c r="C67" s="34">
        <v>76.319999999999993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10.45</v>
      </c>
      <c r="K67" s="37">
        <v>10.45</v>
      </c>
      <c r="L67" s="37">
        <v>10.71</v>
      </c>
      <c r="M67">
        <v>57.74</v>
      </c>
      <c r="N67">
        <v>132.07</v>
      </c>
      <c r="O67">
        <v>52.94</v>
      </c>
      <c r="P67">
        <v>1.0900000000000001</v>
      </c>
      <c r="Q67">
        <v>10.41</v>
      </c>
      <c r="R67" s="93">
        <v>32.049999999999997</v>
      </c>
      <c r="S67" s="93">
        <v>32.049999999999997</v>
      </c>
      <c r="T67" s="93">
        <v>32.049999999999997</v>
      </c>
      <c r="U67">
        <v>1.1499999999999999</v>
      </c>
      <c r="V67">
        <v>74.885701999999995</v>
      </c>
      <c r="W67">
        <v>1.43</v>
      </c>
      <c r="X67">
        <v>22.5</v>
      </c>
      <c r="Y67">
        <v>7.5</v>
      </c>
      <c r="Z67">
        <v>7.5</v>
      </c>
      <c r="AA67">
        <v>188.34</v>
      </c>
      <c r="AB67">
        <v>37.67</v>
      </c>
      <c r="AC67">
        <v>70.930000000000007</v>
      </c>
      <c r="AD67">
        <v>33.4</v>
      </c>
      <c r="AE67">
        <v>63</v>
      </c>
      <c r="AF67">
        <v>31</v>
      </c>
      <c r="AG67">
        <v>6.66</v>
      </c>
      <c r="AH67">
        <v>15</v>
      </c>
      <c r="AI67">
        <v>15</v>
      </c>
      <c r="AJ67">
        <v>24.06</v>
      </c>
      <c r="AK67">
        <v>137</v>
      </c>
      <c r="AL67">
        <v>58</v>
      </c>
    </row>
    <row r="68" spans="1:38">
      <c r="A68" t="s">
        <v>110</v>
      </c>
      <c r="B68" s="34">
        <v>260.48</v>
      </c>
      <c r="C68" s="34">
        <v>76.319999999999993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9.07</v>
      </c>
      <c r="K68" s="37">
        <v>9.07</v>
      </c>
      <c r="L68" s="37">
        <v>9.3000000000000007</v>
      </c>
      <c r="M68">
        <v>57.74</v>
      </c>
      <c r="N68">
        <v>132.07</v>
      </c>
      <c r="O68">
        <v>52.94</v>
      </c>
      <c r="P68">
        <v>1.0900000000000001</v>
      </c>
      <c r="Q68">
        <v>10.61</v>
      </c>
      <c r="R68" s="93">
        <v>32.049999999999997</v>
      </c>
      <c r="S68" s="93">
        <v>32.049999999999997</v>
      </c>
      <c r="T68" s="93">
        <v>32.049999999999997</v>
      </c>
      <c r="U68">
        <v>1.1499999999999999</v>
      </c>
      <c r="V68">
        <v>65.133235999999997</v>
      </c>
      <c r="W68">
        <v>1.43</v>
      </c>
      <c r="X68">
        <v>22.5</v>
      </c>
      <c r="Y68">
        <v>7.5</v>
      </c>
      <c r="Z68">
        <v>7.5</v>
      </c>
      <c r="AA68">
        <v>169.83</v>
      </c>
      <c r="AB68">
        <v>33.97</v>
      </c>
      <c r="AC68">
        <v>62.59</v>
      </c>
      <c r="AD68">
        <v>30</v>
      </c>
      <c r="AE68">
        <v>53</v>
      </c>
      <c r="AF68">
        <v>27</v>
      </c>
      <c r="AG68">
        <v>7.66</v>
      </c>
      <c r="AH68">
        <v>15.67</v>
      </c>
      <c r="AI68">
        <v>15.67</v>
      </c>
      <c r="AJ68">
        <v>24.06</v>
      </c>
      <c r="AK68">
        <v>119</v>
      </c>
      <c r="AL68">
        <v>51</v>
      </c>
    </row>
    <row r="69" spans="1:38">
      <c r="A69" t="s">
        <v>111</v>
      </c>
      <c r="B69" s="34">
        <v>260.48</v>
      </c>
      <c r="C69" s="34">
        <v>76.319999999999993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7.86</v>
      </c>
      <c r="K69" s="37">
        <v>7.86</v>
      </c>
      <c r="L69" s="37">
        <v>8.06</v>
      </c>
      <c r="M69">
        <v>57.74</v>
      </c>
      <c r="N69">
        <v>132.07</v>
      </c>
      <c r="O69">
        <v>52.94</v>
      </c>
      <c r="P69">
        <v>1.0900000000000001</v>
      </c>
      <c r="Q69">
        <v>8.01</v>
      </c>
      <c r="R69" s="93">
        <v>33</v>
      </c>
      <c r="S69" s="93">
        <v>33</v>
      </c>
      <c r="T69" s="93">
        <v>20.87</v>
      </c>
      <c r="U69">
        <v>1.1499999999999999</v>
      </c>
      <c r="V69">
        <v>49.910823999999998</v>
      </c>
      <c r="W69">
        <v>1.43</v>
      </c>
      <c r="X69">
        <v>22.5</v>
      </c>
      <c r="Y69">
        <v>7.5</v>
      </c>
      <c r="Z69">
        <v>7.5</v>
      </c>
      <c r="AA69">
        <v>153.33000000000001</v>
      </c>
      <c r="AB69">
        <v>30.67</v>
      </c>
      <c r="AC69">
        <v>53.73</v>
      </c>
      <c r="AD69">
        <v>26.3</v>
      </c>
      <c r="AE69">
        <v>44</v>
      </c>
      <c r="AF69">
        <v>22</v>
      </c>
      <c r="AG69">
        <v>8.34</v>
      </c>
      <c r="AH69">
        <v>24.33</v>
      </c>
      <c r="AI69">
        <v>24.33</v>
      </c>
      <c r="AJ69">
        <v>24.06</v>
      </c>
      <c r="AK69">
        <v>102</v>
      </c>
      <c r="AL69">
        <v>43</v>
      </c>
    </row>
    <row r="70" spans="1:38">
      <c r="A70" t="s">
        <v>112</v>
      </c>
      <c r="B70" s="34">
        <v>260.48</v>
      </c>
      <c r="C70" s="34">
        <v>76.319999999999993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6.53</v>
      </c>
      <c r="K70" s="37">
        <v>6.53</v>
      </c>
      <c r="L70" s="37">
        <v>6.7</v>
      </c>
      <c r="M70">
        <v>57.74</v>
      </c>
      <c r="N70">
        <v>132.07</v>
      </c>
      <c r="O70">
        <v>52.94</v>
      </c>
      <c r="P70">
        <v>1.0900000000000001</v>
      </c>
      <c r="Q70">
        <v>8.01</v>
      </c>
      <c r="R70" s="93">
        <v>33</v>
      </c>
      <c r="S70" s="93">
        <v>33</v>
      </c>
      <c r="T70" s="93">
        <v>10.97</v>
      </c>
      <c r="U70">
        <v>1.1499999999999999</v>
      </c>
      <c r="V70">
        <v>40.567143999999999</v>
      </c>
      <c r="W70">
        <v>1.43</v>
      </c>
      <c r="X70">
        <v>24.5</v>
      </c>
      <c r="Y70">
        <v>8.16</v>
      </c>
      <c r="Z70">
        <v>8.17</v>
      </c>
      <c r="AA70">
        <v>132.15</v>
      </c>
      <c r="AB70">
        <v>26.43</v>
      </c>
      <c r="AC70">
        <v>44.65</v>
      </c>
      <c r="AD70">
        <v>22.5</v>
      </c>
      <c r="AE70">
        <v>35</v>
      </c>
      <c r="AF70">
        <v>18</v>
      </c>
      <c r="AG70">
        <v>9.34</v>
      </c>
      <c r="AH70">
        <v>25</v>
      </c>
      <c r="AI70">
        <v>25</v>
      </c>
      <c r="AJ70">
        <v>24.06</v>
      </c>
      <c r="AK70">
        <v>84</v>
      </c>
      <c r="AL70">
        <v>36</v>
      </c>
    </row>
    <row r="71" spans="1:38">
      <c r="A71" t="s">
        <v>113</v>
      </c>
      <c r="B71" s="34">
        <v>260.48</v>
      </c>
      <c r="C71" s="34">
        <v>76.319999999999993</v>
      </c>
      <c r="D71" s="93">
        <f t="shared" si="1"/>
        <v>70.08</v>
      </c>
      <c r="E71" s="34">
        <v>0</v>
      </c>
      <c r="F71" s="34"/>
      <c r="G71" s="34"/>
      <c r="H71" s="34"/>
      <c r="I71" s="34"/>
      <c r="J71" s="37">
        <v>5.17</v>
      </c>
      <c r="K71" s="37">
        <v>5.17</v>
      </c>
      <c r="L71" s="37">
        <v>5.3</v>
      </c>
      <c r="M71">
        <v>57.74</v>
      </c>
      <c r="N71">
        <v>132.07</v>
      </c>
      <c r="O71">
        <v>52.94</v>
      </c>
      <c r="P71">
        <v>0.93</v>
      </c>
      <c r="Q71">
        <v>8.01</v>
      </c>
      <c r="R71" s="93">
        <v>33</v>
      </c>
      <c r="S71" s="93">
        <v>33</v>
      </c>
      <c r="T71" s="93">
        <v>4.08</v>
      </c>
      <c r="U71">
        <v>1.18</v>
      </c>
      <c r="V71">
        <v>30.785478999999999</v>
      </c>
      <c r="W71">
        <v>1.39</v>
      </c>
      <c r="X71">
        <v>27.5</v>
      </c>
      <c r="Y71">
        <v>9.16</v>
      </c>
      <c r="Z71">
        <v>9.17</v>
      </c>
      <c r="AA71">
        <v>112.8</v>
      </c>
      <c r="AB71">
        <v>22.56</v>
      </c>
      <c r="AC71">
        <v>34.799999999999997</v>
      </c>
      <c r="AD71">
        <v>17.5</v>
      </c>
      <c r="AE71">
        <v>27</v>
      </c>
      <c r="AF71">
        <v>13</v>
      </c>
      <c r="AG71">
        <v>10.66</v>
      </c>
      <c r="AH71">
        <v>25.67</v>
      </c>
      <c r="AI71">
        <v>25.67</v>
      </c>
      <c r="AJ71">
        <v>24.06</v>
      </c>
      <c r="AK71">
        <v>67</v>
      </c>
      <c r="AL71">
        <v>28</v>
      </c>
    </row>
    <row r="72" spans="1:38">
      <c r="A72" t="s">
        <v>114</v>
      </c>
      <c r="B72" s="34">
        <v>260.48</v>
      </c>
      <c r="C72" s="34">
        <v>76.319999999999993</v>
      </c>
      <c r="D72" s="93">
        <f t="shared" si="1"/>
        <v>55.26</v>
      </c>
      <c r="E72" s="34">
        <v>0</v>
      </c>
      <c r="F72" s="34"/>
      <c r="G72" s="34"/>
      <c r="H72" s="34"/>
      <c r="I72" s="34"/>
      <c r="J72" s="37">
        <v>3.77</v>
      </c>
      <c r="K72" s="37">
        <v>3.77</v>
      </c>
      <c r="L72" s="37">
        <v>3.86</v>
      </c>
      <c r="M72">
        <v>57.74</v>
      </c>
      <c r="N72">
        <v>132.07</v>
      </c>
      <c r="O72">
        <v>52.94</v>
      </c>
      <c r="P72">
        <v>0.93</v>
      </c>
      <c r="Q72">
        <v>8.01</v>
      </c>
      <c r="R72" s="93">
        <v>26.68</v>
      </c>
      <c r="S72" s="93">
        <v>28</v>
      </c>
      <c r="T72" s="93">
        <v>0.57999999999999996</v>
      </c>
      <c r="U72">
        <v>1.18</v>
      </c>
      <c r="V72">
        <v>21.042746000000001</v>
      </c>
      <c r="W72">
        <v>1.39</v>
      </c>
      <c r="X72">
        <v>30.5</v>
      </c>
      <c r="Y72">
        <v>10.16</v>
      </c>
      <c r="Z72">
        <v>10.17</v>
      </c>
      <c r="AA72">
        <v>89.78</v>
      </c>
      <c r="AB72">
        <v>17.96</v>
      </c>
      <c r="AC72">
        <v>26.82</v>
      </c>
      <c r="AD72">
        <v>12</v>
      </c>
      <c r="AE72">
        <v>19</v>
      </c>
      <c r="AF72">
        <v>9</v>
      </c>
      <c r="AG72">
        <v>12.34</v>
      </c>
      <c r="AH72">
        <v>26.67</v>
      </c>
      <c r="AI72">
        <v>26.67</v>
      </c>
      <c r="AJ72">
        <v>25.03</v>
      </c>
      <c r="AK72">
        <v>49</v>
      </c>
      <c r="AL72">
        <v>21</v>
      </c>
    </row>
    <row r="73" spans="1:38">
      <c r="A73" t="s">
        <v>115</v>
      </c>
      <c r="B73" s="34">
        <v>260.48</v>
      </c>
      <c r="C73" s="34">
        <v>76.319999999999993</v>
      </c>
      <c r="D73" s="93">
        <f t="shared" si="1"/>
        <v>28.59</v>
      </c>
      <c r="E73" s="34">
        <v>0</v>
      </c>
      <c r="F73" s="34"/>
      <c r="G73" s="34"/>
      <c r="H73" s="34"/>
      <c r="I73" s="34"/>
      <c r="J73" s="37">
        <v>2.52</v>
      </c>
      <c r="K73" s="37">
        <v>2.52</v>
      </c>
      <c r="L73" s="37">
        <v>2.59</v>
      </c>
      <c r="M73">
        <v>57.74</v>
      </c>
      <c r="N73">
        <v>132.07</v>
      </c>
      <c r="O73">
        <v>57.76</v>
      </c>
      <c r="P73">
        <v>0.93</v>
      </c>
      <c r="Q73">
        <v>8.01</v>
      </c>
      <c r="R73" s="93">
        <v>13.59</v>
      </c>
      <c r="S73" s="93">
        <v>15</v>
      </c>
      <c r="T73" s="93">
        <v>0</v>
      </c>
      <c r="U73">
        <v>1.18</v>
      </c>
      <c r="V73">
        <v>12.117585</v>
      </c>
      <c r="W73">
        <v>1.39</v>
      </c>
      <c r="X73">
        <v>34</v>
      </c>
      <c r="Y73">
        <v>11.34</v>
      </c>
      <c r="Z73">
        <v>11.33</v>
      </c>
      <c r="AA73">
        <v>68.73</v>
      </c>
      <c r="AB73">
        <v>13.75</v>
      </c>
      <c r="AC73">
        <v>21.74</v>
      </c>
      <c r="AD73">
        <v>8</v>
      </c>
      <c r="AE73">
        <v>11</v>
      </c>
      <c r="AF73">
        <v>6</v>
      </c>
      <c r="AG73">
        <v>13.66</v>
      </c>
      <c r="AH73">
        <v>28.33</v>
      </c>
      <c r="AI73">
        <v>28.33</v>
      </c>
      <c r="AJ73">
        <v>25.03</v>
      </c>
      <c r="AK73">
        <v>35</v>
      </c>
      <c r="AL73">
        <v>15</v>
      </c>
    </row>
    <row r="74" spans="1:38">
      <c r="A74" t="s">
        <v>116</v>
      </c>
      <c r="B74" s="34">
        <v>260.48</v>
      </c>
      <c r="C74" s="34">
        <v>76.319999999999993</v>
      </c>
      <c r="D74" s="93">
        <f t="shared" si="1"/>
        <v>10.42</v>
      </c>
      <c r="E74" s="34">
        <v>0</v>
      </c>
      <c r="F74" s="34"/>
      <c r="G74" s="34"/>
      <c r="H74" s="34"/>
      <c r="I74" s="34"/>
      <c r="J74" s="37">
        <v>1.6</v>
      </c>
      <c r="K74" s="37">
        <v>1.6</v>
      </c>
      <c r="L74" s="37">
        <v>1.64</v>
      </c>
      <c r="M74">
        <v>57.74</v>
      </c>
      <c r="N74">
        <v>132.07</v>
      </c>
      <c r="O74">
        <v>62.57</v>
      </c>
      <c r="P74">
        <v>0.93</v>
      </c>
      <c r="Q74">
        <v>8.01</v>
      </c>
      <c r="R74" s="93">
        <v>4.42</v>
      </c>
      <c r="S74" s="93">
        <v>6</v>
      </c>
      <c r="T74" s="93">
        <v>0</v>
      </c>
      <c r="U74">
        <v>1.18</v>
      </c>
      <c r="V74">
        <v>6.8714979999999999</v>
      </c>
      <c r="W74">
        <v>1.39</v>
      </c>
      <c r="X74">
        <v>37.5</v>
      </c>
      <c r="Y74">
        <v>12.5</v>
      </c>
      <c r="Z74">
        <v>12.5</v>
      </c>
      <c r="AA74">
        <v>47.58</v>
      </c>
      <c r="AB74">
        <v>9.51</v>
      </c>
      <c r="AC74">
        <v>16.739999999999998</v>
      </c>
      <c r="AD74">
        <v>4</v>
      </c>
      <c r="AE74">
        <v>7</v>
      </c>
      <c r="AF74">
        <v>3</v>
      </c>
      <c r="AG74">
        <v>15.66</v>
      </c>
      <c r="AH74">
        <v>29</v>
      </c>
      <c r="AI74">
        <v>29</v>
      </c>
      <c r="AJ74">
        <v>25.99</v>
      </c>
      <c r="AK74">
        <v>18</v>
      </c>
      <c r="AL74">
        <v>7</v>
      </c>
    </row>
    <row r="75" spans="1:38">
      <c r="A75" t="s">
        <v>117</v>
      </c>
      <c r="B75" s="34">
        <v>260.48</v>
      </c>
      <c r="C75" s="34">
        <v>76.319999999999993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0.84</v>
      </c>
      <c r="K75" s="37">
        <v>0.84</v>
      </c>
      <c r="L75" s="37">
        <v>0.86</v>
      </c>
      <c r="M75">
        <v>57.74</v>
      </c>
      <c r="N75">
        <v>132.07</v>
      </c>
      <c r="O75">
        <v>99.74</v>
      </c>
      <c r="P75">
        <v>0.93</v>
      </c>
      <c r="Q75">
        <v>8.01</v>
      </c>
      <c r="R75" s="93">
        <v>0</v>
      </c>
      <c r="S75" s="93">
        <v>0</v>
      </c>
      <c r="T75" s="93">
        <v>0</v>
      </c>
      <c r="U75">
        <v>1.18</v>
      </c>
      <c r="V75">
        <v>4.0391950000000003</v>
      </c>
      <c r="W75">
        <v>1.39</v>
      </c>
      <c r="X75">
        <v>39</v>
      </c>
      <c r="Y75">
        <v>13</v>
      </c>
      <c r="Z75">
        <v>13</v>
      </c>
      <c r="AA75">
        <v>29</v>
      </c>
      <c r="AB75">
        <v>5.8</v>
      </c>
      <c r="AC75">
        <v>11.82</v>
      </c>
      <c r="AD75">
        <v>3</v>
      </c>
      <c r="AE75">
        <v>3</v>
      </c>
      <c r="AF75">
        <v>1</v>
      </c>
      <c r="AG75">
        <v>15.34</v>
      </c>
      <c r="AH75">
        <v>30</v>
      </c>
      <c r="AI75">
        <v>30</v>
      </c>
      <c r="AJ75">
        <v>25.99</v>
      </c>
      <c r="AK75">
        <v>7</v>
      </c>
      <c r="AL75">
        <v>3</v>
      </c>
    </row>
    <row r="76" spans="1:38">
      <c r="A76" t="s">
        <v>118</v>
      </c>
      <c r="B76" s="34">
        <v>260.48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0.34</v>
      </c>
      <c r="K76" s="37">
        <v>0.34</v>
      </c>
      <c r="L76" s="37">
        <v>0.35</v>
      </c>
      <c r="M76">
        <v>57.74</v>
      </c>
      <c r="N76">
        <v>132.07</v>
      </c>
      <c r="O76">
        <v>99.74</v>
      </c>
      <c r="P76">
        <v>0.93</v>
      </c>
      <c r="Q76">
        <v>8.01</v>
      </c>
      <c r="R76" s="93">
        <v>0</v>
      </c>
      <c r="S76" s="93">
        <v>0</v>
      </c>
      <c r="T76" s="93">
        <v>0</v>
      </c>
      <c r="U76">
        <v>1.18</v>
      </c>
      <c r="V76">
        <v>1.1192949999999999</v>
      </c>
      <c r="W76">
        <v>1.39</v>
      </c>
      <c r="X76">
        <v>39.5</v>
      </c>
      <c r="Y76">
        <v>13.16</v>
      </c>
      <c r="Z76">
        <v>13.17</v>
      </c>
      <c r="AA76">
        <v>14.97</v>
      </c>
      <c r="AB76">
        <v>2.99</v>
      </c>
      <c r="AC76">
        <v>5.08</v>
      </c>
      <c r="AD76">
        <v>2</v>
      </c>
      <c r="AE76">
        <v>0</v>
      </c>
      <c r="AF76">
        <v>0</v>
      </c>
      <c r="AG76">
        <v>15.34</v>
      </c>
      <c r="AH76">
        <v>31.33</v>
      </c>
      <c r="AI76">
        <v>31.33</v>
      </c>
      <c r="AJ76">
        <v>26.95</v>
      </c>
      <c r="AK76">
        <v>1</v>
      </c>
      <c r="AL76">
        <v>1</v>
      </c>
    </row>
    <row r="77" spans="1:38">
      <c r="A77" t="s">
        <v>119</v>
      </c>
      <c r="B77" s="34">
        <v>260.48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0.02</v>
      </c>
      <c r="K77" s="37">
        <v>0.02</v>
      </c>
      <c r="L77" s="37">
        <v>0.02</v>
      </c>
      <c r="M77">
        <v>57.74</v>
      </c>
      <c r="N77">
        <v>132.07</v>
      </c>
      <c r="O77">
        <v>99.74</v>
      </c>
      <c r="P77">
        <v>0.93</v>
      </c>
      <c r="Q77">
        <v>8.01</v>
      </c>
      <c r="R77" s="93">
        <v>0</v>
      </c>
      <c r="S77" s="93">
        <v>0</v>
      </c>
      <c r="T77" s="93">
        <v>0</v>
      </c>
      <c r="U77">
        <v>1.18</v>
      </c>
      <c r="V77">
        <v>0</v>
      </c>
      <c r="W77">
        <v>1.39</v>
      </c>
      <c r="X77">
        <v>40</v>
      </c>
      <c r="Y77">
        <v>13.34</v>
      </c>
      <c r="Z77">
        <v>13.33</v>
      </c>
      <c r="AA77">
        <v>4.9400000000000004</v>
      </c>
      <c r="AB77">
        <v>0.99</v>
      </c>
      <c r="AC77">
        <v>2.5</v>
      </c>
      <c r="AD77">
        <v>1</v>
      </c>
      <c r="AE77">
        <v>0</v>
      </c>
      <c r="AF77">
        <v>0</v>
      </c>
      <c r="AG77">
        <v>15.34</v>
      </c>
      <c r="AH77">
        <v>41.67</v>
      </c>
      <c r="AI77">
        <v>41.67</v>
      </c>
      <c r="AJ77">
        <v>26.95</v>
      </c>
      <c r="AK77">
        <v>1</v>
      </c>
      <c r="AL77">
        <v>0</v>
      </c>
    </row>
    <row r="78" spans="1:38">
      <c r="A78" t="s">
        <v>120</v>
      </c>
      <c r="B78" s="34">
        <v>260.48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132.07</v>
      </c>
      <c r="O78">
        <v>99.74</v>
      </c>
      <c r="P78">
        <v>0.93</v>
      </c>
      <c r="Q78">
        <v>8.01</v>
      </c>
      <c r="R78" s="93">
        <v>0</v>
      </c>
      <c r="S78" s="93">
        <v>0</v>
      </c>
      <c r="T78" s="93">
        <v>0</v>
      </c>
      <c r="U78">
        <v>1.18</v>
      </c>
      <c r="V78">
        <v>0</v>
      </c>
      <c r="W78">
        <v>1.39</v>
      </c>
      <c r="X78">
        <v>40</v>
      </c>
      <c r="Y78">
        <v>13.34</v>
      </c>
      <c r="Z78">
        <v>13.33</v>
      </c>
      <c r="AA78">
        <v>0.47</v>
      </c>
      <c r="AB78">
        <v>0.09</v>
      </c>
      <c r="AC78">
        <v>0</v>
      </c>
      <c r="AD78">
        <v>0</v>
      </c>
      <c r="AE78">
        <v>0</v>
      </c>
      <c r="AF78">
        <v>0</v>
      </c>
      <c r="AG78">
        <v>15.34</v>
      </c>
      <c r="AH78">
        <v>42</v>
      </c>
      <c r="AI78">
        <v>42</v>
      </c>
      <c r="AJ78">
        <v>26.95</v>
      </c>
      <c r="AK78">
        <v>0</v>
      </c>
      <c r="AL78">
        <v>0</v>
      </c>
    </row>
    <row r="79" spans="1:38">
      <c r="A79" t="s">
        <v>121</v>
      </c>
      <c r="B79" s="34">
        <v>260.48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132.07</v>
      </c>
      <c r="O79">
        <v>99.74</v>
      </c>
      <c r="P79">
        <v>1.01</v>
      </c>
      <c r="Q79">
        <v>8.01</v>
      </c>
      <c r="R79" s="93">
        <v>0</v>
      </c>
      <c r="S79" s="93">
        <v>0</v>
      </c>
      <c r="T79" s="93">
        <v>0</v>
      </c>
      <c r="U79">
        <v>1.1499999999999999</v>
      </c>
      <c r="V79">
        <v>0</v>
      </c>
      <c r="W79">
        <v>1.39</v>
      </c>
      <c r="X79">
        <v>60.5</v>
      </c>
      <c r="Y79">
        <v>20.16</v>
      </c>
      <c r="Z79">
        <v>20.170000000000002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20.34</v>
      </c>
      <c r="AH79">
        <v>42.67</v>
      </c>
      <c r="AI79">
        <v>42.67</v>
      </c>
      <c r="AJ79">
        <v>26.95</v>
      </c>
      <c r="AK79">
        <v>0</v>
      </c>
      <c r="AL79">
        <v>0</v>
      </c>
    </row>
    <row r="80" spans="1:38">
      <c r="A80" t="s">
        <v>122</v>
      </c>
      <c r="B80" s="34">
        <v>260.48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132.07</v>
      </c>
      <c r="O80">
        <v>99.74</v>
      </c>
      <c r="P80">
        <v>1.01</v>
      </c>
      <c r="Q80">
        <v>8.01</v>
      </c>
      <c r="R80" s="93">
        <v>0</v>
      </c>
      <c r="S80" s="93">
        <v>0</v>
      </c>
      <c r="T80" s="93">
        <v>0</v>
      </c>
      <c r="U80">
        <v>1.1499999999999999</v>
      </c>
      <c r="V80">
        <v>0</v>
      </c>
      <c r="W80">
        <v>1.39</v>
      </c>
      <c r="X80">
        <v>61.5</v>
      </c>
      <c r="Y80">
        <v>20.5</v>
      </c>
      <c r="Z80">
        <v>20.5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21</v>
      </c>
      <c r="AH80">
        <v>43</v>
      </c>
      <c r="AI80">
        <v>43</v>
      </c>
      <c r="AJ80">
        <v>26.95</v>
      </c>
      <c r="AK80">
        <v>0</v>
      </c>
      <c r="AL80">
        <v>0</v>
      </c>
    </row>
    <row r="81" spans="1:38">
      <c r="A81" t="s">
        <v>123</v>
      </c>
      <c r="B81" s="34">
        <v>260.48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132.07</v>
      </c>
      <c r="O81">
        <v>99.74</v>
      </c>
      <c r="P81">
        <v>1.01</v>
      </c>
      <c r="Q81">
        <v>8.01</v>
      </c>
      <c r="R81" s="93">
        <v>0</v>
      </c>
      <c r="S81" s="93">
        <v>0</v>
      </c>
      <c r="T81" s="93">
        <v>0</v>
      </c>
      <c r="U81">
        <v>1.1499999999999999</v>
      </c>
      <c r="V81">
        <v>0</v>
      </c>
      <c r="W81">
        <v>1.39</v>
      </c>
      <c r="X81">
        <v>62.5</v>
      </c>
      <c r="Y81">
        <v>20.84</v>
      </c>
      <c r="Z81">
        <v>20.83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21.66</v>
      </c>
      <c r="AH81">
        <v>53.67</v>
      </c>
      <c r="AI81">
        <v>53.67</v>
      </c>
      <c r="AJ81">
        <v>26.95</v>
      </c>
      <c r="AK81">
        <v>0</v>
      </c>
      <c r="AL81">
        <v>0</v>
      </c>
    </row>
    <row r="82" spans="1:38">
      <c r="A82" t="s">
        <v>124</v>
      </c>
      <c r="B82" s="34">
        <v>260.48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132.07</v>
      </c>
      <c r="O82">
        <v>99.74</v>
      </c>
      <c r="P82">
        <v>1.01</v>
      </c>
      <c r="Q82">
        <v>8.01</v>
      </c>
      <c r="R82" s="93">
        <v>0</v>
      </c>
      <c r="S82" s="93">
        <v>0</v>
      </c>
      <c r="T82" s="93">
        <v>0</v>
      </c>
      <c r="U82">
        <v>1.1499999999999999</v>
      </c>
      <c r="V82">
        <v>0</v>
      </c>
      <c r="W82">
        <v>1.39</v>
      </c>
      <c r="X82">
        <v>64</v>
      </c>
      <c r="Y82">
        <v>21.34</v>
      </c>
      <c r="Z82">
        <v>21.33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22.34</v>
      </c>
      <c r="AH82">
        <v>54</v>
      </c>
      <c r="AI82">
        <v>54</v>
      </c>
      <c r="AJ82">
        <v>26.95</v>
      </c>
      <c r="AK82">
        <v>0</v>
      </c>
      <c r="AL82">
        <v>0</v>
      </c>
    </row>
    <row r="83" spans="1:38">
      <c r="A83" t="s">
        <v>125</v>
      </c>
      <c r="B83" s="34">
        <v>260.48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132.07</v>
      </c>
      <c r="O83">
        <v>99.74</v>
      </c>
      <c r="P83">
        <v>1.01</v>
      </c>
      <c r="Q83">
        <v>8.01</v>
      </c>
      <c r="R83" s="93">
        <v>0</v>
      </c>
      <c r="S83" s="93">
        <v>0</v>
      </c>
      <c r="T83" s="93">
        <v>0</v>
      </c>
      <c r="U83">
        <v>1.1499999999999999</v>
      </c>
      <c r="V83">
        <v>0</v>
      </c>
      <c r="W83">
        <v>1.34</v>
      </c>
      <c r="X83">
        <v>65.5</v>
      </c>
      <c r="Y83">
        <v>21.84</v>
      </c>
      <c r="Z83">
        <v>21.83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21.66</v>
      </c>
      <c r="AH83">
        <v>36.67</v>
      </c>
      <c r="AI83">
        <v>36.67</v>
      </c>
      <c r="AJ83">
        <v>26.95</v>
      </c>
      <c r="AK83">
        <v>0</v>
      </c>
      <c r="AL83">
        <v>0</v>
      </c>
    </row>
    <row r="84" spans="1:38">
      <c r="A84" t="s">
        <v>126</v>
      </c>
      <c r="B84" s="34">
        <v>260.48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132.07</v>
      </c>
      <c r="O84">
        <v>99.74</v>
      </c>
      <c r="P84">
        <v>1.01</v>
      </c>
      <c r="Q84">
        <v>8.01</v>
      </c>
      <c r="R84" s="93">
        <v>0</v>
      </c>
      <c r="S84" s="93">
        <v>0</v>
      </c>
      <c r="T84" s="93">
        <v>0</v>
      </c>
      <c r="U84">
        <v>1.1499999999999999</v>
      </c>
      <c r="V84">
        <v>0</v>
      </c>
      <c r="W84">
        <v>1.34</v>
      </c>
      <c r="X84">
        <v>67</v>
      </c>
      <c r="Y84">
        <v>22.34</v>
      </c>
      <c r="Z84">
        <v>22.33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</v>
      </c>
      <c r="AH84">
        <v>38.33</v>
      </c>
      <c r="AI84">
        <v>38.33</v>
      </c>
      <c r="AJ84">
        <v>26.95</v>
      </c>
      <c r="AK84">
        <v>0</v>
      </c>
      <c r="AL84">
        <v>0</v>
      </c>
    </row>
    <row r="85" spans="1:38">
      <c r="A85" t="s">
        <v>127</v>
      </c>
      <c r="B85" s="34">
        <v>260.48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132.07</v>
      </c>
      <c r="O85">
        <v>99.74</v>
      </c>
      <c r="P85">
        <v>1.01</v>
      </c>
      <c r="Q85">
        <v>8.81</v>
      </c>
      <c r="R85" s="93">
        <v>0</v>
      </c>
      <c r="S85" s="93">
        <v>0</v>
      </c>
      <c r="T85" s="93">
        <v>0</v>
      </c>
      <c r="U85">
        <v>1.1499999999999999</v>
      </c>
      <c r="V85">
        <v>0</v>
      </c>
      <c r="W85">
        <v>1.34</v>
      </c>
      <c r="X85">
        <v>68.5</v>
      </c>
      <c r="Y85">
        <v>22.84</v>
      </c>
      <c r="Z85">
        <v>22.83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22.34</v>
      </c>
      <c r="AH85">
        <v>39</v>
      </c>
      <c r="AI85">
        <v>39</v>
      </c>
      <c r="AJ85">
        <v>25.99</v>
      </c>
      <c r="AK85">
        <v>0</v>
      </c>
      <c r="AL85">
        <v>0</v>
      </c>
    </row>
    <row r="86" spans="1:38">
      <c r="A86" t="s">
        <v>128</v>
      </c>
      <c r="B86" s="34">
        <v>260.48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132.07</v>
      </c>
      <c r="O86">
        <v>99.74</v>
      </c>
      <c r="P86">
        <v>1.01</v>
      </c>
      <c r="Q86">
        <v>9.41</v>
      </c>
      <c r="R86" s="93">
        <v>0</v>
      </c>
      <c r="S86" s="93">
        <v>0</v>
      </c>
      <c r="T86" s="93">
        <v>0</v>
      </c>
      <c r="U86">
        <v>1.1499999999999999</v>
      </c>
      <c r="V86">
        <v>0</v>
      </c>
      <c r="W86">
        <v>1.34</v>
      </c>
      <c r="X86">
        <v>70.5</v>
      </c>
      <c r="Y86">
        <v>23.5</v>
      </c>
      <c r="Z86">
        <v>23.5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22.66</v>
      </c>
      <c r="AH86">
        <v>40.67</v>
      </c>
      <c r="AI86">
        <v>40.67</v>
      </c>
      <c r="AJ86">
        <v>25.99</v>
      </c>
      <c r="AK86">
        <v>0</v>
      </c>
      <c r="AL86">
        <v>0</v>
      </c>
    </row>
    <row r="87" spans="1:38">
      <c r="A87" t="s">
        <v>129</v>
      </c>
      <c r="B87" s="34">
        <v>260.48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132.07</v>
      </c>
      <c r="O87">
        <v>99.74</v>
      </c>
      <c r="P87">
        <v>1.01</v>
      </c>
      <c r="Q87">
        <v>11.01</v>
      </c>
      <c r="R87" s="93">
        <v>0</v>
      </c>
      <c r="S87" s="93">
        <v>0</v>
      </c>
      <c r="T87" s="93">
        <v>0</v>
      </c>
      <c r="U87">
        <v>1.1100000000000001</v>
      </c>
      <c r="V87">
        <v>0</v>
      </c>
      <c r="W87">
        <v>1.34</v>
      </c>
      <c r="X87">
        <v>60</v>
      </c>
      <c r="Y87">
        <v>20</v>
      </c>
      <c r="Z87">
        <v>20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20.34</v>
      </c>
      <c r="AH87">
        <v>53.33</v>
      </c>
      <c r="AI87">
        <v>53.33</v>
      </c>
      <c r="AJ87">
        <v>25.99</v>
      </c>
      <c r="AK87">
        <v>0</v>
      </c>
      <c r="AL87">
        <v>0</v>
      </c>
    </row>
    <row r="88" spans="1:38">
      <c r="A88" t="s">
        <v>130</v>
      </c>
      <c r="B88" s="34">
        <v>260.48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132.07</v>
      </c>
      <c r="O88">
        <v>99.74</v>
      </c>
      <c r="P88">
        <v>1.01</v>
      </c>
      <c r="Q88">
        <v>12.41</v>
      </c>
      <c r="R88" s="93">
        <v>0</v>
      </c>
      <c r="S88" s="93">
        <v>0</v>
      </c>
      <c r="T88" s="93">
        <v>0</v>
      </c>
      <c r="U88">
        <v>1.1100000000000001</v>
      </c>
      <c r="V88">
        <v>0</v>
      </c>
      <c r="W88">
        <v>1.34</v>
      </c>
      <c r="X88">
        <v>60.5</v>
      </c>
      <c r="Y88">
        <v>20.16</v>
      </c>
      <c r="Z88">
        <v>20.170000000000002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20.66</v>
      </c>
      <c r="AH88">
        <v>54</v>
      </c>
      <c r="AI88">
        <v>54</v>
      </c>
      <c r="AJ88">
        <v>25.99</v>
      </c>
      <c r="AK88">
        <v>0</v>
      </c>
      <c r="AL88">
        <v>0</v>
      </c>
    </row>
    <row r="89" spans="1:38">
      <c r="A89" t="s">
        <v>131</v>
      </c>
      <c r="B89" s="34">
        <v>260.48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132.07</v>
      </c>
      <c r="O89">
        <v>99.74</v>
      </c>
      <c r="P89">
        <v>1.01</v>
      </c>
      <c r="Q89">
        <v>14</v>
      </c>
      <c r="R89" s="93">
        <v>0</v>
      </c>
      <c r="S89" s="93">
        <v>0</v>
      </c>
      <c r="T89" s="93">
        <v>0</v>
      </c>
      <c r="U89">
        <v>1.1100000000000001</v>
      </c>
      <c r="V89">
        <v>0</v>
      </c>
      <c r="W89">
        <v>1.34</v>
      </c>
      <c r="X89">
        <v>61</v>
      </c>
      <c r="Y89">
        <v>20.34</v>
      </c>
      <c r="Z89">
        <v>20.329999999999998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20.66</v>
      </c>
      <c r="AH89">
        <v>55.67</v>
      </c>
      <c r="AI89">
        <v>55.67</v>
      </c>
      <c r="AJ89">
        <v>25.99</v>
      </c>
      <c r="AK89">
        <v>0</v>
      </c>
      <c r="AL89">
        <v>0</v>
      </c>
    </row>
    <row r="90" spans="1:38">
      <c r="A90" t="s">
        <v>132</v>
      </c>
      <c r="B90" s="34">
        <v>260.48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132.07</v>
      </c>
      <c r="O90">
        <v>99.74</v>
      </c>
      <c r="P90">
        <v>1.01</v>
      </c>
      <c r="Q90">
        <v>15.8</v>
      </c>
      <c r="R90" s="93">
        <v>0</v>
      </c>
      <c r="S90" s="93">
        <v>0</v>
      </c>
      <c r="T90" s="93">
        <v>0</v>
      </c>
      <c r="U90">
        <v>1.1100000000000001</v>
      </c>
      <c r="V90">
        <v>0</v>
      </c>
      <c r="W90">
        <v>1.34</v>
      </c>
      <c r="X90">
        <v>60</v>
      </c>
      <c r="Y90">
        <v>20</v>
      </c>
      <c r="Z90">
        <v>20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21</v>
      </c>
      <c r="AH90">
        <v>57.67</v>
      </c>
      <c r="AI90">
        <v>57.67</v>
      </c>
      <c r="AJ90">
        <v>25.99</v>
      </c>
      <c r="AK90">
        <v>0</v>
      </c>
      <c r="AL90">
        <v>0</v>
      </c>
    </row>
    <row r="91" spans="1:38">
      <c r="A91" t="s">
        <v>133</v>
      </c>
      <c r="B91" s="34">
        <v>260.48</v>
      </c>
      <c r="C91" s="34">
        <v>86.83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57.74</v>
      </c>
      <c r="N91">
        <v>132.07</v>
      </c>
      <c r="O91">
        <v>99.74</v>
      </c>
      <c r="P91">
        <v>1.01</v>
      </c>
      <c r="Q91">
        <v>10.01</v>
      </c>
      <c r="R91" s="93">
        <v>0</v>
      </c>
      <c r="S91" s="93">
        <v>0</v>
      </c>
      <c r="T91" s="93">
        <v>0</v>
      </c>
      <c r="U91">
        <v>1.1100000000000001</v>
      </c>
      <c r="V91">
        <v>0</v>
      </c>
      <c r="W91">
        <v>1.3</v>
      </c>
      <c r="X91">
        <v>60.5</v>
      </c>
      <c r="Y91">
        <v>20.16</v>
      </c>
      <c r="Z91">
        <v>20.170000000000002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</v>
      </c>
      <c r="AH91">
        <v>48</v>
      </c>
      <c r="AI91">
        <v>48</v>
      </c>
      <c r="AJ91">
        <v>25.99</v>
      </c>
      <c r="AK91">
        <v>0</v>
      </c>
      <c r="AL91">
        <v>0</v>
      </c>
    </row>
    <row r="92" spans="1:38">
      <c r="A92" t="s">
        <v>134</v>
      </c>
      <c r="B92" s="34">
        <v>260.48</v>
      </c>
      <c r="C92" s="34">
        <v>86.83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57.74</v>
      </c>
      <c r="N92">
        <v>132.07</v>
      </c>
      <c r="O92">
        <v>99.74</v>
      </c>
      <c r="P92">
        <v>1.01</v>
      </c>
      <c r="Q92">
        <v>10.01</v>
      </c>
      <c r="R92" s="93">
        <v>0</v>
      </c>
      <c r="S92" s="93">
        <v>0</v>
      </c>
      <c r="T92" s="93">
        <v>0</v>
      </c>
      <c r="U92">
        <v>1.1100000000000001</v>
      </c>
      <c r="V92">
        <v>0</v>
      </c>
      <c r="W92">
        <v>1.3</v>
      </c>
      <c r="X92">
        <v>61.5</v>
      </c>
      <c r="Y92">
        <v>20.5</v>
      </c>
      <c r="Z92">
        <v>20.5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</v>
      </c>
      <c r="AH92">
        <v>50</v>
      </c>
      <c r="AI92">
        <v>50</v>
      </c>
      <c r="AJ92">
        <v>25.99</v>
      </c>
      <c r="AK92">
        <v>0</v>
      </c>
      <c r="AL92">
        <v>0</v>
      </c>
    </row>
    <row r="93" spans="1:38">
      <c r="A93" t="s">
        <v>135</v>
      </c>
      <c r="B93" s="34">
        <v>260.48</v>
      </c>
      <c r="C93" s="34">
        <v>86.83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57.74</v>
      </c>
      <c r="N93">
        <v>132.07</v>
      </c>
      <c r="O93">
        <v>99.74</v>
      </c>
      <c r="P93">
        <v>1.01</v>
      </c>
      <c r="Q93">
        <v>10.01</v>
      </c>
      <c r="R93" s="93">
        <v>0</v>
      </c>
      <c r="S93" s="93">
        <v>0</v>
      </c>
      <c r="T93" s="93">
        <v>0</v>
      </c>
      <c r="U93">
        <v>1.1100000000000001</v>
      </c>
      <c r="V93">
        <v>0</v>
      </c>
      <c r="W93">
        <v>1.3</v>
      </c>
      <c r="X93">
        <v>63</v>
      </c>
      <c r="Y93">
        <v>21</v>
      </c>
      <c r="Z93">
        <v>21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50</v>
      </c>
      <c r="AI93">
        <v>50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260.48</v>
      </c>
      <c r="C94" s="34">
        <v>76.319999999999993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57.74</v>
      </c>
      <c r="N94">
        <v>132.07</v>
      </c>
      <c r="O94">
        <v>52.94</v>
      </c>
      <c r="P94">
        <v>1.01</v>
      </c>
      <c r="Q94">
        <v>10.01</v>
      </c>
      <c r="R94" s="93">
        <v>0</v>
      </c>
      <c r="S94" s="93">
        <v>0</v>
      </c>
      <c r="T94" s="93">
        <v>0</v>
      </c>
      <c r="U94">
        <v>1.1100000000000001</v>
      </c>
      <c r="V94">
        <v>0</v>
      </c>
      <c r="W94">
        <v>1.3</v>
      </c>
      <c r="X94">
        <v>64.5</v>
      </c>
      <c r="Y94">
        <v>21.5</v>
      </c>
      <c r="Z94">
        <v>21.5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</v>
      </c>
      <c r="AH94">
        <v>51.33</v>
      </c>
      <c r="AI94">
        <v>51.33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260.48</v>
      </c>
      <c r="C95" s="34">
        <v>76.319999999999993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57.74</v>
      </c>
      <c r="N95">
        <v>132.07</v>
      </c>
      <c r="O95">
        <v>81.819999999999993</v>
      </c>
      <c r="P95">
        <v>1.01</v>
      </c>
      <c r="Q95">
        <v>8.01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1.3</v>
      </c>
      <c r="X95">
        <v>75</v>
      </c>
      <c r="Y95">
        <v>25</v>
      </c>
      <c r="Z95">
        <v>25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17.34</v>
      </c>
      <c r="AH95">
        <v>61.67</v>
      </c>
      <c r="AI95">
        <v>61.67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260.48</v>
      </c>
      <c r="C96" s="34">
        <v>76.319999999999993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57.74</v>
      </c>
      <c r="N96">
        <v>132.07</v>
      </c>
      <c r="O96">
        <v>81.819999999999993</v>
      </c>
      <c r="P96">
        <v>1.01</v>
      </c>
      <c r="Q96">
        <v>8.01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1.3</v>
      </c>
      <c r="X96">
        <v>75</v>
      </c>
      <c r="Y96">
        <v>25</v>
      </c>
      <c r="Z96">
        <v>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17.34</v>
      </c>
      <c r="AH96">
        <v>61.67</v>
      </c>
      <c r="AI96">
        <v>61.67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260.48</v>
      </c>
      <c r="C97" s="34">
        <v>76.319999999999993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57.74</v>
      </c>
      <c r="N97">
        <v>132.07</v>
      </c>
      <c r="O97">
        <v>81.819999999999993</v>
      </c>
      <c r="P97">
        <v>1.01</v>
      </c>
      <c r="Q97">
        <v>8.01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1.3</v>
      </c>
      <c r="X97">
        <v>75</v>
      </c>
      <c r="Y97">
        <v>25</v>
      </c>
      <c r="Z97">
        <v>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61.67</v>
      </c>
      <c r="AI97">
        <v>61.67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260.48</v>
      </c>
      <c r="C98" s="34">
        <v>76.319999999999993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57.74</v>
      </c>
      <c r="N98">
        <v>132.07</v>
      </c>
      <c r="O98">
        <v>81.819999999999993</v>
      </c>
      <c r="P98">
        <v>1.01</v>
      </c>
      <c r="Q98">
        <v>8.01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1.3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18</v>
      </c>
      <c r="AH98">
        <v>61.67</v>
      </c>
      <c r="AI98">
        <v>61.67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4.7103999999999973</v>
      </c>
      <c r="C99" s="34">
        <f t="shared" ref="C99:P99" si="2">SUM(C3:C98)/4000</f>
        <v>1.5277050000000001</v>
      </c>
      <c r="D99" s="93">
        <f t="shared" ref="D99" si="3">SUM(D3:D98)/4000</f>
        <v>0.99750250000000062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0.12786249999999999</v>
      </c>
      <c r="K99" s="37">
        <f t="shared" si="2"/>
        <v>0.12786249999999999</v>
      </c>
      <c r="L99" s="37">
        <f t="shared" si="2"/>
        <v>0.13105000000000003</v>
      </c>
      <c r="M99">
        <f t="shared" si="2"/>
        <v>1.1957349999999978</v>
      </c>
      <c r="N99">
        <f t="shared" si="2"/>
        <v>4.5001224999999945</v>
      </c>
      <c r="O99">
        <f t="shared" si="2"/>
        <v>1.7015349999999985</v>
      </c>
      <c r="P99">
        <f t="shared" si="2"/>
        <v>2.4000000000000039E-2</v>
      </c>
      <c r="Q99">
        <f t="shared" ref="Q99:AF99" si="5">SUM(Q3:Q98)/4000</f>
        <v>0.19338249999999993</v>
      </c>
      <c r="R99" s="93">
        <f t="shared" si="5"/>
        <v>0.34179249999999978</v>
      </c>
      <c r="S99" s="93">
        <f t="shared" si="5"/>
        <v>0.34176249999999975</v>
      </c>
      <c r="T99" s="93">
        <f t="shared" si="5"/>
        <v>0.31394749999999971</v>
      </c>
      <c r="U99">
        <f t="shared" si="5"/>
        <v>2.6580000000000031E-2</v>
      </c>
      <c r="V99">
        <f t="shared" si="5"/>
        <v>1.0280359587500001</v>
      </c>
      <c r="W99">
        <f t="shared" si="5"/>
        <v>3.2540000000000034E-2</v>
      </c>
      <c r="X99">
        <f t="shared" si="5"/>
        <v>1.0055000000000001</v>
      </c>
      <c r="Y99">
        <f t="shared" si="5"/>
        <v>0.33515499999999998</v>
      </c>
      <c r="Z99">
        <f t="shared" si="5"/>
        <v>0.33517249999999998</v>
      </c>
      <c r="AA99">
        <f t="shared" si="5"/>
        <v>1.9957299999999996</v>
      </c>
      <c r="AB99">
        <f t="shared" si="5"/>
        <v>0.39911749999999985</v>
      </c>
      <c r="AC99">
        <f t="shared" si="5"/>
        <v>0.74244750000000015</v>
      </c>
      <c r="AD99">
        <f t="shared" si="5"/>
        <v>0.37917500000000015</v>
      </c>
      <c r="AE99">
        <f t="shared" si="5"/>
        <v>0.73550000000000004</v>
      </c>
      <c r="AF99">
        <f t="shared" si="5"/>
        <v>0.36849999999999999</v>
      </c>
      <c r="AG99">
        <f t="shared" ref="AG99:AM99" si="6">SUM(AG3:AG98)/4000</f>
        <v>0.27713500000000002</v>
      </c>
      <c r="AH99">
        <f t="shared" si="6"/>
        <v>0.7820699999999996</v>
      </c>
      <c r="AI99">
        <f t="shared" si="6"/>
        <v>0.7820699999999996</v>
      </c>
      <c r="AJ99">
        <f t="shared" si="6"/>
        <v>0.57636000000000021</v>
      </c>
      <c r="AK99">
        <f t="shared" si="6"/>
        <v>1.58775</v>
      </c>
      <c r="AL99">
        <f t="shared" si="6"/>
        <v>0.67725000000000002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269.52626669067541</v>
      </c>
      <c r="L3">
        <v>4.8300617927125504</v>
      </c>
      <c r="M3">
        <v>61.389445438121051</v>
      </c>
      <c r="N3">
        <v>49.943129485488129</v>
      </c>
      <c r="O3">
        <v>70.55031470136089</v>
      </c>
      <c r="P3">
        <v>26.499961662938109</v>
      </c>
      <c r="Q3">
        <v>2.8846202919254655</v>
      </c>
      <c r="R3">
        <v>9.6204038112927197</v>
      </c>
      <c r="S3">
        <v>0</v>
      </c>
      <c r="T3">
        <v>0</v>
      </c>
      <c r="U3">
        <v>54.769618087223783</v>
      </c>
      <c r="V3">
        <v>7.6383779235255993</v>
      </c>
      <c r="W3">
        <v>19.612866013428828</v>
      </c>
      <c r="X3">
        <v>62.367070686653499</v>
      </c>
      <c r="Y3">
        <v>0</v>
      </c>
      <c r="Z3">
        <v>2.7567100165454534</v>
      </c>
      <c r="AA3">
        <v>0</v>
      </c>
      <c r="AB3">
        <v>0</v>
      </c>
      <c r="AC3">
        <v>0</v>
      </c>
      <c r="AD3">
        <v>0</v>
      </c>
      <c r="AE3">
        <v>0</v>
      </c>
      <c r="AF3">
        <v>5.592465627281948</v>
      </c>
      <c r="AG3">
        <v>29.076077824399999</v>
      </c>
      <c r="AH3">
        <v>0</v>
      </c>
      <c r="AI3">
        <v>0</v>
      </c>
      <c r="AJ3">
        <v>0</v>
      </c>
      <c r="AK3">
        <v>22.749857569267142</v>
      </c>
      <c r="AL3">
        <v>18.358514381583475</v>
      </c>
      <c r="AM3">
        <v>0</v>
      </c>
      <c r="AN3">
        <v>0</v>
      </c>
      <c r="AO3">
        <v>0</v>
      </c>
      <c r="AP3">
        <v>2.7077934012427507</v>
      </c>
      <c r="AQ3">
        <v>0</v>
      </c>
      <c r="AR3">
        <v>17.737060032155792</v>
      </c>
      <c r="AS3">
        <v>12.511489566755875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751.12210500457866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269.52626669067541</v>
      </c>
      <c r="L4">
        <v>4.8300617927125504</v>
      </c>
      <c r="M4">
        <v>61.389445438121051</v>
      </c>
      <c r="N4">
        <v>49.943129485488129</v>
      </c>
      <c r="O4">
        <v>70.55031470136089</v>
      </c>
      <c r="P4">
        <v>26.499961662938109</v>
      </c>
      <c r="Q4">
        <v>2.8846202919254655</v>
      </c>
      <c r="R4">
        <v>9.6204038112927197</v>
      </c>
      <c r="S4">
        <v>0</v>
      </c>
      <c r="T4">
        <v>0</v>
      </c>
      <c r="U4">
        <v>54.769618087223783</v>
      </c>
      <c r="V4">
        <v>7.6383779235255993</v>
      </c>
      <c r="W4">
        <v>19.612866013428828</v>
      </c>
      <c r="X4">
        <v>62.367070686653499</v>
      </c>
      <c r="Y4">
        <v>0</v>
      </c>
      <c r="Z4">
        <v>2.7567100165454534</v>
      </c>
      <c r="AA4">
        <v>0</v>
      </c>
      <c r="AB4">
        <v>0</v>
      </c>
      <c r="AC4">
        <v>0</v>
      </c>
      <c r="AD4">
        <v>0</v>
      </c>
      <c r="AE4">
        <v>0</v>
      </c>
      <c r="AF4">
        <v>5.592465627281948</v>
      </c>
      <c r="AG4">
        <v>29.076077824399999</v>
      </c>
      <c r="AH4">
        <v>0</v>
      </c>
      <c r="AI4">
        <v>0</v>
      </c>
      <c r="AJ4">
        <v>0</v>
      </c>
      <c r="AK4">
        <v>22.749857569267142</v>
      </c>
      <c r="AL4">
        <v>18.358514381583475</v>
      </c>
      <c r="AM4">
        <v>0</v>
      </c>
      <c r="AN4">
        <v>0</v>
      </c>
      <c r="AO4">
        <v>0</v>
      </c>
      <c r="AP4">
        <v>2.7077934012427507</v>
      </c>
      <c r="AQ4">
        <v>0</v>
      </c>
      <c r="AR4">
        <v>17.737060032155792</v>
      </c>
      <c r="AS4">
        <v>12.511489566755875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751.12210500457866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269.52626669067541</v>
      </c>
      <c r="L5">
        <v>4.8300617927125504</v>
      </c>
      <c r="M5">
        <v>61.389445438121051</v>
      </c>
      <c r="N5">
        <v>49.943129485488129</v>
      </c>
      <c r="O5">
        <v>70.55031470136089</v>
      </c>
      <c r="P5">
        <v>26.499961662938109</v>
      </c>
      <c r="Q5">
        <v>2.8846202919254655</v>
      </c>
      <c r="R5">
        <v>9.6246758272831485</v>
      </c>
      <c r="S5">
        <v>0</v>
      </c>
      <c r="T5">
        <v>0</v>
      </c>
      <c r="U5">
        <v>54.769618087223783</v>
      </c>
      <c r="V5">
        <v>4.8100920007936496</v>
      </c>
      <c r="W5">
        <v>9.6255336676275594</v>
      </c>
      <c r="X5">
        <v>62.367070686653499</v>
      </c>
      <c r="Y5">
        <v>0</v>
      </c>
      <c r="Z5">
        <v>5.5134200330909069</v>
      </c>
      <c r="AA5">
        <v>0</v>
      </c>
      <c r="AB5">
        <v>0</v>
      </c>
      <c r="AC5">
        <v>0</v>
      </c>
      <c r="AD5">
        <v>0</v>
      </c>
      <c r="AE5">
        <v>6.9669080128604843</v>
      </c>
      <c r="AF5">
        <v>5.592465627281948</v>
      </c>
      <c r="AG5">
        <v>29.076077824399999</v>
      </c>
      <c r="AH5">
        <v>0</v>
      </c>
      <c r="AI5">
        <v>0</v>
      </c>
      <c r="AJ5">
        <v>0</v>
      </c>
      <c r="AK5">
        <v>22.749857569267142</v>
      </c>
      <c r="AL5">
        <v>18.358514381583475</v>
      </c>
      <c r="AM5">
        <v>0</v>
      </c>
      <c r="AN5">
        <v>0</v>
      </c>
      <c r="AO5">
        <v>0</v>
      </c>
      <c r="AP5">
        <v>2.7077934012427507</v>
      </c>
      <c r="AQ5">
        <v>0</v>
      </c>
      <c r="AR5">
        <v>14.936471767844196</v>
      </c>
      <c r="AS5">
        <v>12.511489566755875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745.23378851713028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269.52626669067541</v>
      </c>
      <c r="L6">
        <v>4.8300617927125504</v>
      </c>
      <c r="M6">
        <v>61.389445438121051</v>
      </c>
      <c r="N6">
        <v>49.943129485488129</v>
      </c>
      <c r="O6">
        <v>70.55031470136089</v>
      </c>
      <c r="P6">
        <v>26.499961662938109</v>
      </c>
      <c r="Q6">
        <v>2.8846202919254655</v>
      </c>
      <c r="R6">
        <v>9.6246758272831485</v>
      </c>
      <c r="S6">
        <v>0</v>
      </c>
      <c r="T6">
        <v>0</v>
      </c>
      <c r="U6">
        <v>54.769618087223783</v>
      </c>
      <c r="V6">
        <v>4.8100920007936496</v>
      </c>
      <c r="W6">
        <v>9.6255336676275594</v>
      </c>
      <c r="X6">
        <v>62.367070686653499</v>
      </c>
      <c r="Y6">
        <v>0</v>
      </c>
      <c r="Z6">
        <v>5.5134200330909069</v>
      </c>
      <c r="AA6">
        <v>0</v>
      </c>
      <c r="AB6">
        <v>0</v>
      </c>
      <c r="AC6">
        <v>0</v>
      </c>
      <c r="AD6">
        <v>0</v>
      </c>
      <c r="AE6">
        <v>6.9669080128604843</v>
      </c>
      <c r="AF6">
        <v>5.592465627281948</v>
      </c>
      <c r="AG6">
        <v>29.076077824399999</v>
      </c>
      <c r="AH6">
        <v>0</v>
      </c>
      <c r="AI6">
        <v>0</v>
      </c>
      <c r="AJ6">
        <v>0</v>
      </c>
      <c r="AK6">
        <v>22.749857569267142</v>
      </c>
      <c r="AL6">
        <v>18.358514381583475</v>
      </c>
      <c r="AM6">
        <v>0</v>
      </c>
      <c r="AN6">
        <v>0</v>
      </c>
      <c r="AO6">
        <v>0</v>
      </c>
      <c r="AP6">
        <v>2.7077934012427507</v>
      </c>
      <c r="AQ6">
        <v>0</v>
      </c>
      <c r="AR6">
        <v>14.936471767844196</v>
      </c>
      <c r="AS6">
        <v>12.511489566755875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745.23378851713028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269.52626669067541</v>
      </c>
      <c r="L7">
        <v>4.8300617927125504</v>
      </c>
      <c r="M7">
        <v>61.389445438121051</v>
      </c>
      <c r="N7">
        <v>49.943129485488129</v>
      </c>
      <c r="O7">
        <v>70.55031470136089</v>
      </c>
      <c r="P7">
        <v>26.499961662938109</v>
      </c>
      <c r="Q7">
        <v>2.8849478518518521</v>
      </c>
      <c r="R7">
        <v>9.6747557328584151</v>
      </c>
      <c r="S7">
        <v>0</v>
      </c>
      <c r="T7">
        <v>0</v>
      </c>
      <c r="U7">
        <v>54.769618087223783</v>
      </c>
      <c r="V7">
        <v>4.8100920007936496</v>
      </c>
      <c r="W7">
        <v>9.6255661523642733</v>
      </c>
      <c r="X7">
        <v>33.691694195480707</v>
      </c>
      <c r="Y7">
        <v>0</v>
      </c>
      <c r="Z7">
        <v>5.5134200330909069</v>
      </c>
      <c r="AA7">
        <v>0</v>
      </c>
      <c r="AB7">
        <v>0</v>
      </c>
      <c r="AC7">
        <v>0</v>
      </c>
      <c r="AD7">
        <v>0</v>
      </c>
      <c r="AE7">
        <v>6.9669080128604843</v>
      </c>
      <c r="AF7">
        <v>5.592465627281948</v>
      </c>
      <c r="AG7">
        <v>29.076077824399999</v>
      </c>
      <c r="AH7">
        <v>0</v>
      </c>
      <c r="AI7">
        <v>0</v>
      </c>
      <c r="AJ7">
        <v>0</v>
      </c>
      <c r="AK7">
        <v>22.749857569267142</v>
      </c>
      <c r="AL7">
        <v>18.358514381583475</v>
      </c>
      <c r="AM7">
        <v>0</v>
      </c>
      <c r="AN7">
        <v>0</v>
      </c>
      <c r="AO7">
        <v>0</v>
      </c>
      <c r="AP7">
        <v>2.7077934012427507</v>
      </c>
      <c r="AQ7">
        <v>0</v>
      </c>
      <c r="AR7">
        <v>14.936471767844196</v>
      </c>
      <c r="AS7">
        <v>12.511489566755875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716.60885197619587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269.52626669067541</v>
      </c>
      <c r="L8">
        <v>4.8300617927125504</v>
      </c>
      <c r="M8">
        <v>61.389445438121051</v>
      </c>
      <c r="N8">
        <v>49.943129485488129</v>
      </c>
      <c r="O8">
        <v>70.55031470136089</v>
      </c>
      <c r="P8">
        <v>26.499961662938109</v>
      </c>
      <c r="Q8">
        <v>2.8849478518518521</v>
      </c>
      <c r="R8">
        <v>9.6747557328584151</v>
      </c>
      <c r="S8">
        <v>0</v>
      </c>
      <c r="T8">
        <v>0</v>
      </c>
      <c r="U8">
        <v>54.769618087223783</v>
      </c>
      <c r="V8">
        <v>4.8100920007936496</v>
      </c>
      <c r="W8">
        <v>9.6255661523642733</v>
      </c>
      <c r="X8">
        <v>33.691694195480707</v>
      </c>
      <c r="Y8">
        <v>0</v>
      </c>
      <c r="Z8">
        <v>5.5134200330909069</v>
      </c>
      <c r="AA8">
        <v>0</v>
      </c>
      <c r="AB8">
        <v>0</v>
      </c>
      <c r="AC8">
        <v>0</v>
      </c>
      <c r="AD8">
        <v>0</v>
      </c>
      <c r="AE8">
        <v>6.9669080128604843</v>
      </c>
      <c r="AF8">
        <v>5.592465627281948</v>
      </c>
      <c r="AG8">
        <v>29.076077824399999</v>
      </c>
      <c r="AH8">
        <v>0</v>
      </c>
      <c r="AI8">
        <v>0</v>
      </c>
      <c r="AJ8">
        <v>0</v>
      </c>
      <c r="AK8">
        <v>22.749857569267142</v>
      </c>
      <c r="AL8">
        <v>18.358514381583475</v>
      </c>
      <c r="AM8">
        <v>0</v>
      </c>
      <c r="AN8">
        <v>0</v>
      </c>
      <c r="AO8">
        <v>0</v>
      </c>
      <c r="AP8">
        <v>0</v>
      </c>
      <c r="AQ8">
        <v>0</v>
      </c>
      <c r="AR8">
        <v>14.936471767844196</v>
      </c>
      <c r="AS8">
        <v>12.511489566755875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713.90105857495314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269.52626669067541</v>
      </c>
      <c r="L9">
        <v>4.8300617927125504</v>
      </c>
      <c r="M9">
        <v>61.389445438121051</v>
      </c>
      <c r="N9">
        <v>49.943129485488129</v>
      </c>
      <c r="O9">
        <v>70.55031470136089</v>
      </c>
      <c r="P9">
        <v>26.499961662938109</v>
      </c>
      <c r="Q9">
        <v>2.8849478518518521</v>
      </c>
      <c r="R9">
        <v>9.6747557328584151</v>
      </c>
      <c r="S9">
        <v>0</v>
      </c>
      <c r="T9">
        <v>0</v>
      </c>
      <c r="U9">
        <v>54.769618087223783</v>
      </c>
      <c r="V9">
        <v>4.8100920007936496</v>
      </c>
      <c r="W9">
        <v>9.6255661523642733</v>
      </c>
      <c r="X9">
        <v>33.691694195480707</v>
      </c>
      <c r="Y9">
        <v>0</v>
      </c>
      <c r="Z9">
        <v>5.5134200330909069</v>
      </c>
      <c r="AA9">
        <v>0</v>
      </c>
      <c r="AB9">
        <v>0</v>
      </c>
      <c r="AC9">
        <v>0</v>
      </c>
      <c r="AD9">
        <v>0</v>
      </c>
      <c r="AE9">
        <v>6.9669080128604843</v>
      </c>
      <c r="AF9">
        <v>5.592465627281948</v>
      </c>
      <c r="AG9">
        <v>29.076077824399999</v>
      </c>
      <c r="AH9">
        <v>9.6087502958394921</v>
      </c>
      <c r="AI9">
        <v>0</v>
      </c>
      <c r="AJ9">
        <v>0</v>
      </c>
      <c r="AK9">
        <v>22.749857569267142</v>
      </c>
      <c r="AL9">
        <v>18.358514381583475</v>
      </c>
      <c r="AM9">
        <v>0</v>
      </c>
      <c r="AN9">
        <v>0</v>
      </c>
      <c r="AO9">
        <v>0</v>
      </c>
      <c r="AP9">
        <v>0</v>
      </c>
      <c r="AQ9">
        <v>0</v>
      </c>
      <c r="AR9">
        <v>17.737060032155792</v>
      </c>
      <c r="AS9">
        <v>13.485111013975619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727.28401858232394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269.52626669067541</v>
      </c>
      <c r="L10">
        <v>4.8300617927125504</v>
      </c>
      <c r="M10">
        <v>61.389445438121051</v>
      </c>
      <c r="N10">
        <v>49.943129485488129</v>
      </c>
      <c r="O10">
        <v>70.55031470136089</v>
      </c>
      <c r="P10">
        <v>26.499961662938109</v>
      </c>
      <c r="Q10">
        <v>2.8849478518518521</v>
      </c>
      <c r="R10">
        <v>9.6747557328584151</v>
      </c>
      <c r="S10">
        <v>0</v>
      </c>
      <c r="T10">
        <v>0</v>
      </c>
      <c r="U10">
        <v>54.769618087223783</v>
      </c>
      <c r="V10">
        <v>4.8100920007936496</v>
      </c>
      <c r="W10">
        <v>9.6255661523642733</v>
      </c>
      <c r="X10">
        <v>33.691694195480707</v>
      </c>
      <c r="Y10">
        <v>0</v>
      </c>
      <c r="Z10">
        <v>5.5134200330909069</v>
      </c>
      <c r="AA10">
        <v>0</v>
      </c>
      <c r="AB10">
        <v>0</v>
      </c>
      <c r="AC10">
        <v>0</v>
      </c>
      <c r="AD10">
        <v>0</v>
      </c>
      <c r="AE10">
        <v>6.9669080128604843</v>
      </c>
      <c r="AF10">
        <v>5.592465627281948</v>
      </c>
      <c r="AG10">
        <v>29.076077824399999</v>
      </c>
      <c r="AH10">
        <v>9.6087502958394921</v>
      </c>
      <c r="AI10">
        <v>0</v>
      </c>
      <c r="AJ10">
        <v>0</v>
      </c>
      <c r="AK10">
        <v>22.749857569267142</v>
      </c>
      <c r="AL10">
        <v>18.358514381583475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17.737060032155792</v>
      </c>
      <c r="AS10">
        <v>13.485111013975619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727.28401858232394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269.52626669067541</v>
      </c>
      <c r="L11">
        <v>4.8300617927125504</v>
      </c>
      <c r="M11">
        <v>61.389445438121051</v>
      </c>
      <c r="N11">
        <v>49.943129485488129</v>
      </c>
      <c r="O11">
        <v>70.55031470136089</v>
      </c>
      <c r="P11">
        <v>26.499961662938109</v>
      </c>
      <c r="Q11">
        <v>2.8849478518518521</v>
      </c>
      <c r="R11">
        <v>9.6747557328584151</v>
      </c>
      <c r="S11">
        <v>0</v>
      </c>
      <c r="T11">
        <v>0</v>
      </c>
      <c r="U11">
        <v>54.769618087223783</v>
      </c>
      <c r="V11">
        <v>4.8100920007936496</v>
      </c>
      <c r="W11">
        <v>9.6255661523642733</v>
      </c>
      <c r="X11">
        <v>33.691694195480707</v>
      </c>
      <c r="Y11">
        <v>0</v>
      </c>
      <c r="Z11">
        <v>5.5134200330909069</v>
      </c>
      <c r="AA11">
        <v>0</v>
      </c>
      <c r="AB11">
        <v>0</v>
      </c>
      <c r="AC11">
        <v>0</v>
      </c>
      <c r="AD11">
        <v>0</v>
      </c>
      <c r="AE11">
        <v>6.9669080128604843</v>
      </c>
      <c r="AF11">
        <v>5.592465627281948</v>
      </c>
      <c r="AG11">
        <v>29.076077824399999</v>
      </c>
      <c r="AH11">
        <v>9.6087502958394921</v>
      </c>
      <c r="AI11">
        <v>0</v>
      </c>
      <c r="AJ11">
        <v>0</v>
      </c>
      <c r="AK11">
        <v>22.749857569267142</v>
      </c>
      <c r="AL11">
        <v>18.358514381583475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14.936471767844196</v>
      </c>
      <c r="AS11">
        <v>13.485111013975619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724.48343031801232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269.52626669067541</v>
      </c>
      <c r="L12">
        <v>4.8300617927125504</v>
      </c>
      <c r="M12">
        <v>61.389445438121051</v>
      </c>
      <c r="N12">
        <v>49.943129485488129</v>
      </c>
      <c r="O12">
        <v>70.55031470136089</v>
      </c>
      <c r="P12">
        <v>26.499961662938109</v>
      </c>
      <c r="Q12">
        <v>2.8849478518518521</v>
      </c>
      <c r="R12">
        <v>9.6747557328584151</v>
      </c>
      <c r="S12">
        <v>0</v>
      </c>
      <c r="T12">
        <v>0</v>
      </c>
      <c r="U12">
        <v>54.769618087223783</v>
      </c>
      <c r="V12">
        <v>4.8100920007936496</v>
      </c>
      <c r="W12">
        <v>9.6255661523642733</v>
      </c>
      <c r="X12">
        <v>33.691694195480707</v>
      </c>
      <c r="Y12">
        <v>0</v>
      </c>
      <c r="Z12">
        <v>5.5134200330909069</v>
      </c>
      <c r="AA12">
        <v>0</v>
      </c>
      <c r="AB12">
        <v>0</v>
      </c>
      <c r="AC12">
        <v>0</v>
      </c>
      <c r="AD12">
        <v>0</v>
      </c>
      <c r="AE12">
        <v>6.9669080128604843</v>
      </c>
      <c r="AF12">
        <v>5.592465627281948</v>
      </c>
      <c r="AG12">
        <v>29.076077824399999</v>
      </c>
      <c r="AH12">
        <v>9.6087502958394921</v>
      </c>
      <c r="AI12">
        <v>0</v>
      </c>
      <c r="AJ12">
        <v>0</v>
      </c>
      <c r="AK12">
        <v>22.749857569267142</v>
      </c>
      <c r="AL12">
        <v>18.358514381583475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14.936471767844196</v>
      </c>
      <c r="AS12">
        <v>13.485111013975619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724.48343031801232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269.52626669067541</v>
      </c>
      <c r="L13">
        <v>4.8300617927125504</v>
      </c>
      <c r="M13">
        <v>61.389445438121051</v>
      </c>
      <c r="N13">
        <v>49.943129485488129</v>
      </c>
      <c r="O13">
        <v>70.55031470136089</v>
      </c>
      <c r="P13">
        <v>26.499961662938109</v>
      </c>
      <c r="Q13">
        <v>2.8849478518518521</v>
      </c>
      <c r="R13">
        <v>9.6747557328584151</v>
      </c>
      <c r="S13">
        <v>0</v>
      </c>
      <c r="T13">
        <v>0</v>
      </c>
      <c r="U13">
        <v>54.769618087223783</v>
      </c>
      <c r="V13">
        <v>4.8100920007936496</v>
      </c>
      <c r="W13">
        <v>9.6255661523642733</v>
      </c>
      <c r="X13">
        <v>33.691694195480707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6.9669080128604843</v>
      </c>
      <c r="AF13">
        <v>5.592465627281948</v>
      </c>
      <c r="AG13">
        <v>29.076077824399999</v>
      </c>
      <c r="AH13">
        <v>9.6087502958394921</v>
      </c>
      <c r="AI13">
        <v>0</v>
      </c>
      <c r="AJ13">
        <v>0</v>
      </c>
      <c r="AK13">
        <v>22.749857569267142</v>
      </c>
      <c r="AL13">
        <v>18.358514381583475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14.936471767844196</v>
      </c>
      <c r="AS13">
        <v>13.485111013975619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721.7267203014668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269.52626669067541</v>
      </c>
      <c r="L14">
        <v>4.8300617927125504</v>
      </c>
      <c r="M14">
        <v>61.389445438121051</v>
      </c>
      <c r="N14">
        <v>49.943129485488129</v>
      </c>
      <c r="O14">
        <v>70.55031470136089</v>
      </c>
      <c r="P14">
        <v>26.499961662938109</v>
      </c>
      <c r="Q14">
        <v>2.8849478518518521</v>
      </c>
      <c r="R14">
        <v>9.6747557328584151</v>
      </c>
      <c r="S14">
        <v>0</v>
      </c>
      <c r="T14">
        <v>0</v>
      </c>
      <c r="U14">
        <v>54.769618087223783</v>
      </c>
      <c r="V14">
        <v>4.8100920007936496</v>
      </c>
      <c r="W14">
        <v>9.6255661523642733</v>
      </c>
      <c r="X14">
        <v>33.691694195480707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6.9669080128604843</v>
      </c>
      <c r="AF14">
        <v>5.592465627281948</v>
      </c>
      <c r="AG14">
        <v>29.076077824399999</v>
      </c>
      <c r="AH14">
        <v>9.6087502958394921</v>
      </c>
      <c r="AI14">
        <v>0</v>
      </c>
      <c r="AJ14">
        <v>0</v>
      </c>
      <c r="AK14">
        <v>22.749857569267142</v>
      </c>
      <c r="AL14">
        <v>18.358514381583475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14.936471767844196</v>
      </c>
      <c r="AS14">
        <v>13.485111013975619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721.7267203014668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269.52626669067541</v>
      </c>
      <c r="L15">
        <v>4.8300617927125504</v>
      </c>
      <c r="M15">
        <v>61.389445438121051</v>
      </c>
      <c r="N15">
        <v>49.943129485488129</v>
      </c>
      <c r="O15">
        <v>70.55031470136089</v>
      </c>
      <c r="P15">
        <v>26.499961662938109</v>
      </c>
      <c r="Q15">
        <v>2.8849478518518521</v>
      </c>
      <c r="R15">
        <v>9.6747557328584151</v>
      </c>
      <c r="S15">
        <v>0</v>
      </c>
      <c r="T15">
        <v>0</v>
      </c>
      <c r="U15">
        <v>54.769618087223783</v>
      </c>
      <c r="V15">
        <v>4.8100920007936496</v>
      </c>
      <c r="W15">
        <v>9.6255661523642733</v>
      </c>
      <c r="X15">
        <v>33.691694195480707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6.9669080128604843</v>
      </c>
      <c r="AF15">
        <v>5.592465627281948</v>
      </c>
      <c r="AG15">
        <v>29.076077824399999</v>
      </c>
      <c r="AH15">
        <v>9.6087502958394921</v>
      </c>
      <c r="AI15">
        <v>0</v>
      </c>
      <c r="AJ15">
        <v>0</v>
      </c>
      <c r="AK15">
        <v>22.749857569267142</v>
      </c>
      <c r="AL15">
        <v>18.358514381583475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17.737060032155792</v>
      </c>
      <c r="AS15">
        <v>13.485111013975619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724.52730856577841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269.52626669067541</v>
      </c>
      <c r="L16">
        <v>4.8300617927125504</v>
      </c>
      <c r="M16">
        <v>61.389445438121051</v>
      </c>
      <c r="N16">
        <v>49.943129485488129</v>
      </c>
      <c r="O16">
        <v>70.55031470136089</v>
      </c>
      <c r="P16">
        <v>26.499961662938109</v>
      </c>
      <c r="Q16">
        <v>2.8849478518518521</v>
      </c>
      <c r="R16">
        <v>9.6747557328584151</v>
      </c>
      <c r="S16">
        <v>0</v>
      </c>
      <c r="T16">
        <v>0</v>
      </c>
      <c r="U16">
        <v>54.769618087223783</v>
      </c>
      <c r="V16">
        <v>4.8100920007936496</v>
      </c>
      <c r="W16">
        <v>9.6255661523642733</v>
      </c>
      <c r="X16">
        <v>33.691694195480707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6.9669080128604843</v>
      </c>
      <c r="AF16">
        <v>5.592465627281948</v>
      </c>
      <c r="AG16">
        <v>29.076077824399999</v>
      </c>
      <c r="AH16">
        <v>9.6087502958394921</v>
      </c>
      <c r="AI16">
        <v>0</v>
      </c>
      <c r="AJ16">
        <v>0</v>
      </c>
      <c r="AK16">
        <v>22.749857569267142</v>
      </c>
      <c r="AL16">
        <v>18.358514381583475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17.737060032155792</v>
      </c>
      <c r="AS16">
        <v>13.485111013975619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724.52730856577841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269.52626669067541</v>
      </c>
      <c r="L17">
        <v>4.8300617927125504</v>
      </c>
      <c r="M17">
        <v>61.389445438121051</v>
      </c>
      <c r="N17">
        <v>49.943129485488129</v>
      </c>
      <c r="O17">
        <v>70.55031470136089</v>
      </c>
      <c r="P17">
        <v>26.499961662938109</v>
      </c>
      <c r="Q17">
        <v>2.8849478518518521</v>
      </c>
      <c r="R17">
        <v>9.6747557328584151</v>
      </c>
      <c r="S17">
        <v>0</v>
      </c>
      <c r="T17">
        <v>0</v>
      </c>
      <c r="U17">
        <v>55.071920649861312</v>
      </c>
      <c r="V17">
        <v>4.8100920007936496</v>
      </c>
      <c r="W17">
        <v>9.6255661523642733</v>
      </c>
      <c r="X17">
        <v>33.691694195480707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6.9669080128604843</v>
      </c>
      <c r="AF17">
        <v>5.592465627281948</v>
      </c>
      <c r="AG17">
        <v>29.076077824399999</v>
      </c>
      <c r="AH17">
        <v>9.6087502958394921</v>
      </c>
      <c r="AI17">
        <v>0</v>
      </c>
      <c r="AJ17">
        <v>0</v>
      </c>
      <c r="AK17">
        <v>22.749857569267142</v>
      </c>
      <c r="AL17">
        <v>18.358514381583475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14.936471767844196</v>
      </c>
      <c r="AS17">
        <v>13.485111013975619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722.02902286410438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269.52626669067541</v>
      </c>
      <c r="L18">
        <v>4.8300617927125504</v>
      </c>
      <c r="M18">
        <v>61.389445438121051</v>
      </c>
      <c r="N18">
        <v>49.943129485488129</v>
      </c>
      <c r="O18">
        <v>70.55031470136089</v>
      </c>
      <c r="P18">
        <v>26.499961662938109</v>
      </c>
      <c r="Q18">
        <v>2.8849478518518521</v>
      </c>
      <c r="R18">
        <v>9.6747557328584151</v>
      </c>
      <c r="S18">
        <v>0</v>
      </c>
      <c r="T18">
        <v>0</v>
      </c>
      <c r="U18">
        <v>55.090485730535221</v>
      </c>
      <c r="V18">
        <v>4.8100920007936496</v>
      </c>
      <c r="W18">
        <v>9.6255661523642733</v>
      </c>
      <c r="X18">
        <v>33.691694195480707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6.9669080128604843</v>
      </c>
      <c r="AF18">
        <v>5.592465627281948</v>
      </c>
      <c r="AG18">
        <v>29.076077824399999</v>
      </c>
      <c r="AH18">
        <v>9.6087502958394921</v>
      </c>
      <c r="AI18">
        <v>0</v>
      </c>
      <c r="AJ18">
        <v>0</v>
      </c>
      <c r="AK18">
        <v>22.749857569267142</v>
      </c>
      <c r="AL18">
        <v>18.358514381583475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14.936471767844196</v>
      </c>
      <c r="AS18">
        <v>13.485111013975619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722.04758794477823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269.52626669067541</v>
      </c>
      <c r="L19">
        <v>4.8300617927125504</v>
      </c>
      <c r="M19">
        <v>61.389445438121051</v>
      </c>
      <c r="N19">
        <v>49.943129485488129</v>
      </c>
      <c r="O19">
        <v>70.55031470136089</v>
      </c>
      <c r="P19">
        <v>26.499961662938109</v>
      </c>
      <c r="Q19">
        <v>2.8849478518518521</v>
      </c>
      <c r="R19">
        <v>9.6747557328584151</v>
      </c>
      <c r="S19">
        <v>0</v>
      </c>
      <c r="T19">
        <v>0</v>
      </c>
      <c r="U19">
        <v>55.090485730535221</v>
      </c>
      <c r="V19">
        <v>4.8100920007936496</v>
      </c>
      <c r="W19">
        <v>9.6255661523642733</v>
      </c>
      <c r="X19">
        <v>33.691694195480707</v>
      </c>
      <c r="Y19">
        <v>0</v>
      </c>
      <c r="Z19">
        <v>2.7567100165454534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5.592465627281948</v>
      </c>
      <c r="AG19">
        <v>29.076077824399999</v>
      </c>
      <c r="AH19">
        <v>9.6087502958394921</v>
      </c>
      <c r="AI19">
        <v>0</v>
      </c>
      <c r="AJ19">
        <v>0</v>
      </c>
      <c r="AK19">
        <v>22.749857569267142</v>
      </c>
      <c r="AL19">
        <v>18.358514381583475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14.936471767844196</v>
      </c>
      <c r="AS19">
        <v>13.485111013975619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722.04758794477823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269.52626669067541</v>
      </c>
      <c r="L20">
        <v>4.8300617927125504</v>
      </c>
      <c r="M20">
        <v>61.389445438121051</v>
      </c>
      <c r="N20">
        <v>49.943129485488129</v>
      </c>
      <c r="O20">
        <v>70.55031470136089</v>
      </c>
      <c r="P20">
        <v>26.499961662938109</v>
      </c>
      <c r="Q20">
        <v>2.8849478518518521</v>
      </c>
      <c r="R20">
        <v>9.6747557328584151</v>
      </c>
      <c r="S20">
        <v>0</v>
      </c>
      <c r="T20">
        <v>0</v>
      </c>
      <c r="U20">
        <v>55.090485730535221</v>
      </c>
      <c r="V20">
        <v>4.8100920007936496</v>
      </c>
      <c r="W20">
        <v>9.6255661523642733</v>
      </c>
      <c r="X20">
        <v>33.691694195480707</v>
      </c>
      <c r="Y20">
        <v>0</v>
      </c>
      <c r="Z20">
        <v>2.7567100165454534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5.592465627281948</v>
      </c>
      <c r="AG20">
        <v>29.076077824399999</v>
      </c>
      <c r="AH20">
        <v>9.6087502958394921</v>
      </c>
      <c r="AI20">
        <v>0</v>
      </c>
      <c r="AJ20">
        <v>0</v>
      </c>
      <c r="AK20">
        <v>22.749857569267142</v>
      </c>
      <c r="AL20">
        <v>40.054941418416519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14.936471767844196</v>
      </c>
      <c r="AS20">
        <v>13.485111013975619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743.74401498161126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269.52626669067541</v>
      </c>
      <c r="L21">
        <v>4.8300617927125504</v>
      </c>
      <c r="M21">
        <v>61.389445438121051</v>
      </c>
      <c r="N21">
        <v>49.943129485488129</v>
      </c>
      <c r="O21">
        <v>70.55031470136089</v>
      </c>
      <c r="P21">
        <v>26.499961662938109</v>
      </c>
      <c r="Q21">
        <v>2.8849478518518521</v>
      </c>
      <c r="R21">
        <v>9.6747557328584151</v>
      </c>
      <c r="S21">
        <v>0</v>
      </c>
      <c r="T21">
        <v>0</v>
      </c>
      <c r="U21">
        <v>55.090485730535221</v>
      </c>
      <c r="V21">
        <v>4.8100920007936496</v>
      </c>
      <c r="W21">
        <v>9.6255661523642733</v>
      </c>
      <c r="X21">
        <v>62.370683269714277</v>
      </c>
      <c r="Y21">
        <v>0</v>
      </c>
      <c r="Z21">
        <v>2.7567100165454534</v>
      </c>
      <c r="AA21">
        <v>5.9402508329113939</v>
      </c>
      <c r="AB21">
        <v>0</v>
      </c>
      <c r="AC21">
        <v>0</v>
      </c>
      <c r="AD21">
        <v>0</v>
      </c>
      <c r="AE21">
        <v>6.9669080128604843</v>
      </c>
      <c r="AF21">
        <v>5.592465627281948</v>
      </c>
      <c r="AG21">
        <v>29.076077824399999</v>
      </c>
      <c r="AH21">
        <v>9.6087502958394921</v>
      </c>
      <c r="AI21">
        <v>0</v>
      </c>
      <c r="AJ21">
        <v>0</v>
      </c>
      <c r="AK21">
        <v>22.749857569267142</v>
      </c>
      <c r="AL21">
        <v>40.054941418416519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17.737060032155792</v>
      </c>
      <c r="AS21">
        <v>13.485111013975619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781.16384315306777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269.52626669067541</v>
      </c>
      <c r="L22">
        <v>4.8300617927125504</v>
      </c>
      <c r="M22">
        <v>61.389445438121051</v>
      </c>
      <c r="N22">
        <v>49.943129485488129</v>
      </c>
      <c r="O22">
        <v>70.55031470136089</v>
      </c>
      <c r="P22">
        <v>26.499961662938109</v>
      </c>
      <c r="Q22">
        <v>2.8849478518518521</v>
      </c>
      <c r="R22">
        <v>9.6747557328584151</v>
      </c>
      <c r="S22">
        <v>0</v>
      </c>
      <c r="T22">
        <v>0</v>
      </c>
      <c r="U22">
        <v>55.090485730535221</v>
      </c>
      <c r="V22">
        <v>4.8100920007936496</v>
      </c>
      <c r="W22">
        <v>9.6255661523642733</v>
      </c>
      <c r="X22">
        <v>62.370683269714277</v>
      </c>
      <c r="Y22">
        <v>0</v>
      </c>
      <c r="Z22">
        <v>2.7567100165454534</v>
      </c>
      <c r="AA22">
        <v>5.9402508329113939</v>
      </c>
      <c r="AB22">
        <v>0</v>
      </c>
      <c r="AC22">
        <v>4.0917046628710541</v>
      </c>
      <c r="AD22">
        <v>0</v>
      </c>
      <c r="AE22">
        <v>6.9669080128604843</v>
      </c>
      <c r="AF22">
        <v>5.592465627281948</v>
      </c>
      <c r="AG22">
        <v>29.076077824399999</v>
      </c>
      <c r="AH22">
        <v>9.6087502958394921</v>
      </c>
      <c r="AI22">
        <v>0</v>
      </c>
      <c r="AJ22">
        <v>0</v>
      </c>
      <c r="AK22">
        <v>22.749857569267142</v>
      </c>
      <c r="AL22">
        <v>18.358514381583475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17.737060032155792</v>
      </c>
      <c r="AS22">
        <v>13.485111013975619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763.5591207791058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269.52626669067541</v>
      </c>
      <c r="L23">
        <v>4.840201891784031</v>
      </c>
      <c r="M23">
        <v>61.389445438121051</v>
      </c>
      <c r="N23">
        <v>49.943129485488129</v>
      </c>
      <c r="O23">
        <v>70.55031470136089</v>
      </c>
      <c r="P23">
        <v>26.499961662938109</v>
      </c>
      <c r="Q23">
        <v>2.8849478518518521</v>
      </c>
      <c r="R23">
        <v>17.916934723379963</v>
      </c>
      <c r="S23">
        <v>0</v>
      </c>
      <c r="T23">
        <v>0</v>
      </c>
      <c r="U23">
        <v>55.090485730535221</v>
      </c>
      <c r="V23">
        <v>7.6009526422250318</v>
      </c>
      <c r="W23">
        <v>19.045396038615184</v>
      </c>
      <c r="X23">
        <v>62.370683269714277</v>
      </c>
      <c r="Y23">
        <v>0</v>
      </c>
      <c r="Z23">
        <v>2.7567100165454534</v>
      </c>
      <c r="AA23">
        <v>5.9402508329113939</v>
      </c>
      <c r="AB23">
        <v>5.5674398930232538</v>
      </c>
      <c r="AC23">
        <v>4.0917046628710541</v>
      </c>
      <c r="AD23">
        <v>0</v>
      </c>
      <c r="AE23">
        <v>6.9669080128604843</v>
      </c>
      <c r="AF23">
        <v>5.592465627281948</v>
      </c>
      <c r="AG23">
        <v>29.076077824399999</v>
      </c>
      <c r="AH23">
        <v>16.014583679999998</v>
      </c>
      <c r="AI23">
        <v>0</v>
      </c>
      <c r="AJ23">
        <v>0</v>
      </c>
      <c r="AK23">
        <v>22.749857569267142</v>
      </c>
      <c r="AL23">
        <v>18.358514381583475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14.936471767844196</v>
      </c>
      <c r="AS23">
        <v>13.485111013975619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793.19481540925312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288.78531655357421</v>
      </c>
      <c r="L24">
        <v>9.0699401694403718</v>
      </c>
      <c r="M24">
        <v>61.389445438121051</v>
      </c>
      <c r="N24">
        <v>49.943129485488129</v>
      </c>
      <c r="O24">
        <v>70.55031470136089</v>
      </c>
      <c r="P24">
        <v>26.499961662938109</v>
      </c>
      <c r="Q24">
        <v>4.4502957588739296</v>
      </c>
      <c r="R24">
        <v>17.916934723379963</v>
      </c>
      <c r="S24">
        <v>0</v>
      </c>
      <c r="T24">
        <v>0</v>
      </c>
      <c r="U24">
        <v>55.090485730535221</v>
      </c>
      <c r="V24">
        <v>7.6418372903967793</v>
      </c>
      <c r="W24">
        <v>19.612866013428828</v>
      </c>
      <c r="X24">
        <v>62.367070686653499</v>
      </c>
      <c r="Y24">
        <v>0</v>
      </c>
      <c r="Z24">
        <v>2.7567100165454534</v>
      </c>
      <c r="AA24">
        <v>5.9402508329113939</v>
      </c>
      <c r="AB24">
        <v>5.5674398930232538</v>
      </c>
      <c r="AC24">
        <v>4.0917046628710541</v>
      </c>
      <c r="AD24">
        <v>0</v>
      </c>
      <c r="AE24">
        <v>6.9669080128604843</v>
      </c>
      <c r="AF24">
        <v>5.592465627281948</v>
      </c>
      <c r="AG24">
        <v>29.076077824399999</v>
      </c>
      <c r="AH24">
        <v>16.014583679999998</v>
      </c>
      <c r="AI24">
        <v>0</v>
      </c>
      <c r="AJ24">
        <v>0</v>
      </c>
      <c r="AK24">
        <v>22.749857569267142</v>
      </c>
      <c r="AL24">
        <v>18.358514381583475</v>
      </c>
      <c r="AM24">
        <v>0</v>
      </c>
      <c r="AN24">
        <v>0</v>
      </c>
      <c r="AO24">
        <v>0</v>
      </c>
      <c r="AP24">
        <v>0</v>
      </c>
      <c r="AQ24">
        <v>8.6175321099999991</v>
      </c>
      <c r="AR24">
        <v>14.936471767844196</v>
      </c>
      <c r="AS24">
        <v>13.485111013975619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827.47122560675496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335.85906265672486</v>
      </c>
      <c r="L25">
        <v>9.0699826493903277</v>
      </c>
      <c r="M25">
        <v>61.389445438121051</v>
      </c>
      <c r="N25">
        <v>49.943129485488129</v>
      </c>
      <c r="O25">
        <v>70.55031470136089</v>
      </c>
      <c r="P25">
        <v>26.499961662938109</v>
      </c>
      <c r="Q25">
        <v>4.6170322958579888</v>
      </c>
      <c r="R25">
        <v>17.921284076847289</v>
      </c>
      <c r="S25">
        <v>0</v>
      </c>
      <c r="T25">
        <v>0</v>
      </c>
      <c r="U25">
        <v>55.090485730535221</v>
      </c>
      <c r="V25">
        <v>7.6390511225644246</v>
      </c>
      <c r="W25">
        <v>19.616117604344453</v>
      </c>
      <c r="X25">
        <v>62.370683269714277</v>
      </c>
      <c r="Y25">
        <v>0</v>
      </c>
      <c r="Z25">
        <v>2.7567100165454534</v>
      </c>
      <c r="AA25">
        <v>11.880501665822788</v>
      </c>
      <c r="AB25">
        <v>11.134879346886718</v>
      </c>
      <c r="AC25">
        <v>8.1834093257421081</v>
      </c>
      <c r="AD25">
        <v>0</v>
      </c>
      <c r="AE25">
        <v>6.9669080128604843</v>
      </c>
      <c r="AF25">
        <v>5.592465627281948</v>
      </c>
      <c r="AG25">
        <v>29.076077824399999</v>
      </c>
      <c r="AH25">
        <v>24.021875519999998</v>
      </c>
      <c r="AI25">
        <v>0</v>
      </c>
      <c r="AJ25">
        <v>0</v>
      </c>
      <c r="AK25">
        <v>22.749857569267142</v>
      </c>
      <c r="AL25">
        <v>18.358514381583475</v>
      </c>
      <c r="AM25">
        <v>0</v>
      </c>
      <c r="AN25">
        <v>0</v>
      </c>
      <c r="AO25">
        <v>0</v>
      </c>
      <c r="AP25">
        <v>0</v>
      </c>
      <c r="AQ25">
        <v>17.235064219999998</v>
      </c>
      <c r="AR25">
        <v>14.936471767844196</v>
      </c>
      <c r="AS25">
        <v>13.485111013975619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906.94439698609688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394.44804271507434</v>
      </c>
      <c r="L26">
        <v>9.0698858163511566</v>
      </c>
      <c r="M26">
        <v>61.389445438121051</v>
      </c>
      <c r="N26">
        <v>49.943129485488129</v>
      </c>
      <c r="O26">
        <v>70.55031470136089</v>
      </c>
      <c r="P26">
        <v>26.499961662938109</v>
      </c>
      <c r="Q26">
        <v>4.6170322958579888</v>
      </c>
      <c r="R26">
        <v>17.921284076847289</v>
      </c>
      <c r="S26">
        <v>0</v>
      </c>
      <c r="T26">
        <v>0</v>
      </c>
      <c r="U26">
        <v>55.090485730535221</v>
      </c>
      <c r="V26">
        <v>7.6390511225644246</v>
      </c>
      <c r="W26">
        <v>19.616117604344453</v>
      </c>
      <c r="X26">
        <v>62.370683269714277</v>
      </c>
      <c r="Y26">
        <v>0</v>
      </c>
      <c r="Z26">
        <v>2.7567100165454534</v>
      </c>
      <c r="AA26">
        <v>11.880501665822788</v>
      </c>
      <c r="AB26">
        <v>11.134879346886718</v>
      </c>
      <c r="AC26">
        <v>8.1834093257421081</v>
      </c>
      <c r="AD26">
        <v>0</v>
      </c>
      <c r="AE26">
        <v>6.9669080128604843</v>
      </c>
      <c r="AF26">
        <v>11.184930561359026</v>
      </c>
      <c r="AG26">
        <v>29.076077824399999</v>
      </c>
      <c r="AH26">
        <v>24.021875519999998</v>
      </c>
      <c r="AI26">
        <v>0</v>
      </c>
      <c r="AJ26">
        <v>0</v>
      </c>
      <c r="AK26">
        <v>22.749857569267142</v>
      </c>
      <c r="AL26">
        <v>18.358514381583475</v>
      </c>
      <c r="AM26">
        <v>0</v>
      </c>
      <c r="AN26">
        <v>0</v>
      </c>
      <c r="AO26">
        <v>0</v>
      </c>
      <c r="AP26">
        <v>0</v>
      </c>
      <c r="AQ26">
        <v>25.222045199999997</v>
      </c>
      <c r="AR26">
        <v>14.936471767844196</v>
      </c>
      <c r="AS26">
        <v>13.485111013975619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979.11272612548419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452.38386242377248</v>
      </c>
      <c r="L27">
        <v>9.0700079294579634</v>
      </c>
      <c r="M27">
        <v>61.389445438121051</v>
      </c>
      <c r="N27">
        <v>49.943129485488129</v>
      </c>
      <c r="O27">
        <v>70.55031470136089</v>
      </c>
      <c r="P27">
        <v>26.499961662938109</v>
      </c>
      <c r="Q27">
        <v>4.6077373087008349</v>
      </c>
      <c r="R27">
        <v>17.922031565850432</v>
      </c>
      <c r="S27">
        <v>0</v>
      </c>
      <c r="T27">
        <v>0</v>
      </c>
      <c r="U27">
        <v>55.090485730535221</v>
      </c>
      <c r="V27">
        <v>7.6390511225644246</v>
      </c>
      <c r="W27">
        <v>19.612866013428828</v>
      </c>
      <c r="X27">
        <v>62.367070686653499</v>
      </c>
      <c r="Y27">
        <v>0</v>
      </c>
      <c r="Z27">
        <v>2.7567100165454534</v>
      </c>
      <c r="AA27">
        <v>17.820752498734183</v>
      </c>
      <c r="AB27">
        <v>16.702319239909976</v>
      </c>
      <c r="AC27">
        <v>12.287496418014761</v>
      </c>
      <c r="AD27">
        <v>3.3510032956850875</v>
      </c>
      <c r="AE27">
        <v>6.9669080128604843</v>
      </c>
      <c r="AF27">
        <v>16.777396188640978</v>
      </c>
      <c r="AG27">
        <v>29.076077824399999</v>
      </c>
      <c r="AH27">
        <v>24.021875519999998</v>
      </c>
      <c r="AI27">
        <v>0</v>
      </c>
      <c r="AJ27">
        <v>0</v>
      </c>
      <c r="AK27">
        <v>22.749857569267142</v>
      </c>
      <c r="AL27">
        <v>18.358514381583475</v>
      </c>
      <c r="AM27">
        <v>0</v>
      </c>
      <c r="AN27">
        <v>0</v>
      </c>
      <c r="AO27">
        <v>0</v>
      </c>
      <c r="AP27">
        <v>0</v>
      </c>
      <c r="AQ27">
        <v>34.386054678730154</v>
      </c>
      <c r="AR27">
        <v>17.737060032155792</v>
      </c>
      <c r="AS27">
        <v>13.485111013975619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1073.5531007593754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487.94380856420315</v>
      </c>
      <c r="L28">
        <v>9.0699884673773443</v>
      </c>
      <c r="M28">
        <v>61.389445438121051</v>
      </c>
      <c r="N28">
        <v>49.943129485488129</v>
      </c>
      <c r="O28">
        <v>70.55031470136089</v>
      </c>
      <c r="P28">
        <v>26.499961662938109</v>
      </c>
      <c r="Q28">
        <v>4.6077373087008349</v>
      </c>
      <c r="R28">
        <v>17.922031565850432</v>
      </c>
      <c r="S28">
        <v>0</v>
      </c>
      <c r="T28">
        <v>0</v>
      </c>
      <c r="U28">
        <v>55.090485730535221</v>
      </c>
      <c r="V28">
        <v>7.6390511225644246</v>
      </c>
      <c r="W28">
        <v>19.612866013428828</v>
      </c>
      <c r="X28">
        <v>62.367070686653499</v>
      </c>
      <c r="Y28">
        <v>0</v>
      </c>
      <c r="Z28">
        <v>8.2701300496363608</v>
      </c>
      <c r="AA28">
        <v>17.820752498734183</v>
      </c>
      <c r="AB28">
        <v>16.702319239909976</v>
      </c>
      <c r="AC28">
        <v>12.287496418014761</v>
      </c>
      <c r="AD28">
        <v>7.7251794090840278</v>
      </c>
      <c r="AE28">
        <v>13.933816025720969</v>
      </c>
      <c r="AF28">
        <v>21.053987061359031</v>
      </c>
      <c r="AG28">
        <v>29.076077824399999</v>
      </c>
      <c r="AH28">
        <v>39.556021531488909</v>
      </c>
      <c r="AI28">
        <v>0</v>
      </c>
      <c r="AJ28">
        <v>0</v>
      </c>
      <c r="AK28">
        <v>22.749857569267142</v>
      </c>
      <c r="AL28">
        <v>40.054941418416519</v>
      </c>
      <c r="AM28">
        <v>0</v>
      </c>
      <c r="AN28">
        <v>0</v>
      </c>
      <c r="AO28">
        <v>0</v>
      </c>
      <c r="AP28">
        <v>0</v>
      </c>
      <c r="AQ28">
        <v>34.386054678730154</v>
      </c>
      <c r="AR28">
        <v>17.737060032155792</v>
      </c>
      <c r="AS28">
        <v>13.485111013975619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1167.4746955181156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487.94380856420315</v>
      </c>
      <c r="L29">
        <v>8.8400602784154021</v>
      </c>
      <c r="M29">
        <v>61.389445438121051</v>
      </c>
      <c r="N29">
        <v>49.943129485488129</v>
      </c>
      <c r="O29">
        <v>70.55031470136089</v>
      </c>
      <c r="P29">
        <v>26.499961662938109</v>
      </c>
      <c r="Q29">
        <v>4.6075728675352883</v>
      </c>
      <c r="R29">
        <v>17.915703394804453</v>
      </c>
      <c r="S29">
        <v>0</v>
      </c>
      <c r="T29">
        <v>0</v>
      </c>
      <c r="U29">
        <v>55.090485730535221</v>
      </c>
      <c r="V29">
        <v>7.6390511225644246</v>
      </c>
      <c r="W29">
        <v>19.612866013428828</v>
      </c>
      <c r="X29">
        <v>62.367070686653499</v>
      </c>
      <c r="Y29">
        <v>0</v>
      </c>
      <c r="Z29">
        <v>8.2701300496363608</v>
      </c>
      <c r="AA29">
        <v>17.820752498734183</v>
      </c>
      <c r="AB29">
        <v>16.702319239909976</v>
      </c>
      <c r="AC29">
        <v>12.287496418014761</v>
      </c>
      <c r="AD29">
        <v>11.587768894019684</v>
      </c>
      <c r="AE29">
        <v>13.933816025720969</v>
      </c>
      <c r="AF29">
        <v>21.053987061359031</v>
      </c>
      <c r="AG29">
        <v>29.076077824399999</v>
      </c>
      <c r="AH29">
        <v>49.445027243759235</v>
      </c>
      <c r="AI29">
        <v>0</v>
      </c>
      <c r="AJ29">
        <v>0</v>
      </c>
      <c r="AK29">
        <v>22.749857569267142</v>
      </c>
      <c r="AL29">
        <v>40.054941418416519</v>
      </c>
      <c r="AM29">
        <v>0</v>
      </c>
      <c r="AN29">
        <v>0</v>
      </c>
      <c r="AO29">
        <v>0</v>
      </c>
      <c r="AP29">
        <v>0</v>
      </c>
      <c r="AQ29">
        <v>34.386054678730154</v>
      </c>
      <c r="AR29">
        <v>14.936471767844196</v>
      </c>
      <c r="AS29">
        <v>13.485111013975619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1178.1892816498366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487.94380856420315</v>
      </c>
      <c r="L30">
        <v>9.0702131445900758</v>
      </c>
      <c r="M30">
        <v>61.389445438121051</v>
      </c>
      <c r="N30">
        <v>49.943129485488129</v>
      </c>
      <c r="O30">
        <v>70.55031470136089</v>
      </c>
      <c r="P30">
        <v>26.499961662938109</v>
      </c>
      <c r="Q30">
        <v>4.6075728675352883</v>
      </c>
      <c r="R30">
        <v>17.916934723379963</v>
      </c>
      <c r="S30">
        <v>0</v>
      </c>
      <c r="T30">
        <v>0</v>
      </c>
      <c r="U30">
        <v>55.090485730535221</v>
      </c>
      <c r="V30">
        <v>7.6390511225644246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17.820752498734183</v>
      </c>
      <c r="AB30">
        <v>16.702319239909976</v>
      </c>
      <c r="AC30">
        <v>12.287496418014761</v>
      </c>
      <c r="AD30">
        <v>11.587768894019684</v>
      </c>
      <c r="AE30">
        <v>13.933816025720969</v>
      </c>
      <c r="AF30">
        <v>21.053987061359031</v>
      </c>
      <c r="AG30">
        <v>29.076077824399999</v>
      </c>
      <c r="AH30">
        <v>49.445027243759235</v>
      </c>
      <c r="AI30">
        <v>0</v>
      </c>
      <c r="AJ30">
        <v>0</v>
      </c>
      <c r="AK30">
        <v>22.749857569267142</v>
      </c>
      <c r="AL30">
        <v>40.054941418416519</v>
      </c>
      <c r="AM30">
        <v>0</v>
      </c>
      <c r="AN30">
        <v>0</v>
      </c>
      <c r="AO30">
        <v>0</v>
      </c>
      <c r="AP30">
        <v>0</v>
      </c>
      <c r="AQ30">
        <v>34.386054678730154</v>
      </c>
      <c r="AR30">
        <v>14.936471767844196</v>
      </c>
      <c r="AS30">
        <v>13.485111013975619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1178.4206658445869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456.01209020258801</v>
      </c>
      <c r="L31">
        <v>9.0700329781460756</v>
      </c>
      <c r="M31">
        <v>61.389445438121051</v>
      </c>
      <c r="N31">
        <v>49.943129485488129</v>
      </c>
      <c r="O31">
        <v>70.55031470136089</v>
      </c>
      <c r="P31">
        <v>26.499961662938109</v>
      </c>
      <c r="Q31">
        <v>4.6108631676190477</v>
      </c>
      <c r="R31">
        <v>17.917677118353346</v>
      </c>
      <c r="S31">
        <v>0</v>
      </c>
      <c r="T31">
        <v>0</v>
      </c>
      <c r="U31">
        <v>55.090485730535221</v>
      </c>
      <c r="V31">
        <v>7.6418372903967793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17.820752498734183</v>
      </c>
      <c r="AB31">
        <v>16.702319239909976</v>
      </c>
      <c r="AC31">
        <v>12.287496418014761</v>
      </c>
      <c r="AD31">
        <v>11.587768894019684</v>
      </c>
      <c r="AE31">
        <v>13.933816025720969</v>
      </c>
      <c r="AF31">
        <v>21.053987061359031</v>
      </c>
      <c r="AG31">
        <v>29.076077824399999</v>
      </c>
      <c r="AH31">
        <v>49.445027243759235</v>
      </c>
      <c r="AI31">
        <v>0</v>
      </c>
      <c r="AJ31">
        <v>0</v>
      </c>
      <c r="AK31">
        <v>22.749857569267142</v>
      </c>
      <c r="AL31">
        <v>40.054941418416519</v>
      </c>
      <c r="AM31">
        <v>0</v>
      </c>
      <c r="AN31">
        <v>0</v>
      </c>
      <c r="AO31">
        <v>0</v>
      </c>
      <c r="AP31">
        <v>0</v>
      </c>
      <c r="AQ31">
        <v>34.386054678730154</v>
      </c>
      <c r="AR31">
        <v>14.936471767844196</v>
      </c>
      <c r="AS31">
        <v>13.485111013975619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1146.4955861794172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487.94520562832724</v>
      </c>
      <c r="L32">
        <v>9.0700329781460756</v>
      </c>
      <c r="M32">
        <v>61.389445438121051</v>
      </c>
      <c r="N32">
        <v>49.943129485488129</v>
      </c>
      <c r="O32">
        <v>70.55031470136089</v>
      </c>
      <c r="P32">
        <v>26.499961662938109</v>
      </c>
      <c r="Q32">
        <v>4.6108631676190477</v>
      </c>
      <c r="R32">
        <v>17.917677118353346</v>
      </c>
      <c r="S32">
        <v>0</v>
      </c>
      <c r="T32">
        <v>0</v>
      </c>
      <c r="U32">
        <v>55.090485730535221</v>
      </c>
      <c r="V32">
        <v>7.6418372903967793</v>
      </c>
      <c r="W32">
        <v>19.612866013428828</v>
      </c>
      <c r="X32">
        <v>62.367070686653499</v>
      </c>
      <c r="Y32">
        <v>0</v>
      </c>
      <c r="Z32">
        <v>8.2701300496363608</v>
      </c>
      <c r="AA32">
        <v>17.820752498734183</v>
      </c>
      <c r="AB32">
        <v>16.702319239909976</v>
      </c>
      <c r="AC32">
        <v>12.287496418014761</v>
      </c>
      <c r="AD32">
        <v>11.587768894019684</v>
      </c>
      <c r="AE32">
        <v>13.933816025720969</v>
      </c>
      <c r="AF32">
        <v>21.053987061359031</v>
      </c>
      <c r="AG32">
        <v>29.076077824399999</v>
      </c>
      <c r="AH32">
        <v>49.445027243759235</v>
      </c>
      <c r="AI32">
        <v>0</v>
      </c>
      <c r="AJ32">
        <v>0</v>
      </c>
      <c r="AK32">
        <v>22.749857569267142</v>
      </c>
      <c r="AL32">
        <v>40.054941418416519</v>
      </c>
      <c r="AM32">
        <v>0</v>
      </c>
      <c r="AN32">
        <v>0</v>
      </c>
      <c r="AO32">
        <v>0</v>
      </c>
      <c r="AP32">
        <v>0</v>
      </c>
      <c r="AQ32">
        <v>34.386054678730154</v>
      </c>
      <c r="AR32">
        <v>14.936471767844196</v>
      </c>
      <c r="AS32">
        <v>13.485111013975619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1178.4287016051564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487.94520562832724</v>
      </c>
      <c r="L33">
        <v>9.0700329781460756</v>
      </c>
      <c r="M33">
        <v>61.389445438121051</v>
      </c>
      <c r="N33">
        <v>49.943129485488129</v>
      </c>
      <c r="O33">
        <v>70.55031470136089</v>
      </c>
      <c r="P33">
        <v>26.499961662938109</v>
      </c>
      <c r="Q33">
        <v>4.6108631676190477</v>
      </c>
      <c r="R33">
        <v>17.917677118353346</v>
      </c>
      <c r="S33">
        <v>0</v>
      </c>
      <c r="T33">
        <v>0</v>
      </c>
      <c r="U33">
        <v>55.090485730535221</v>
      </c>
      <c r="V33">
        <v>7.6418372903967793</v>
      </c>
      <c r="W33">
        <v>19.612866013428828</v>
      </c>
      <c r="X33">
        <v>62.367070686653499</v>
      </c>
      <c r="Y33">
        <v>0</v>
      </c>
      <c r="Z33">
        <v>8.2701300496363608</v>
      </c>
      <c r="AA33">
        <v>17.820752498734183</v>
      </c>
      <c r="AB33">
        <v>16.702319239909976</v>
      </c>
      <c r="AC33">
        <v>12.287496418014761</v>
      </c>
      <c r="AD33">
        <v>11.587768894019684</v>
      </c>
      <c r="AE33">
        <v>13.933816025720969</v>
      </c>
      <c r="AF33">
        <v>21.053987061359031</v>
      </c>
      <c r="AG33">
        <v>29.076077824399999</v>
      </c>
      <c r="AH33">
        <v>39.556021531488909</v>
      </c>
      <c r="AI33">
        <v>0</v>
      </c>
      <c r="AJ33">
        <v>0</v>
      </c>
      <c r="AK33">
        <v>22.749857569267142</v>
      </c>
      <c r="AL33">
        <v>40.054941418416519</v>
      </c>
      <c r="AM33">
        <v>0</v>
      </c>
      <c r="AN33">
        <v>0</v>
      </c>
      <c r="AO33">
        <v>0</v>
      </c>
      <c r="AP33">
        <v>0</v>
      </c>
      <c r="AQ33">
        <v>34.386054678730154</v>
      </c>
      <c r="AR33">
        <v>17.737060032155792</v>
      </c>
      <c r="AS33">
        <v>13.485111013975619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1171.3402841571974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487.94520562832724</v>
      </c>
      <c r="L34">
        <v>9.0700329781460756</v>
      </c>
      <c r="M34">
        <v>61.389445438121051</v>
      </c>
      <c r="N34">
        <v>49.943129485488129</v>
      </c>
      <c r="O34">
        <v>70.55031470136089</v>
      </c>
      <c r="P34">
        <v>26.499961662938109</v>
      </c>
      <c r="Q34">
        <v>4.6108631676190477</v>
      </c>
      <c r="R34">
        <v>17.917677118353346</v>
      </c>
      <c r="S34">
        <v>0</v>
      </c>
      <c r="T34">
        <v>0</v>
      </c>
      <c r="U34">
        <v>55.090485730535221</v>
      </c>
      <c r="V34">
        <v>7.6418372903967793</v>
      </c>
      <c r="W34">
        <v>19.612866013428828</v>
      </c>
      <c r="X34">
        <v>62.367070686653499</v>
      </c>
      <c r="Y34">
        <v>0</v>
      </c>
      <c r="Z34">
        <v>2.7567100165454534</v>
      </c>
      <c r="AA34">
        <v>17.820752498734183</v>
      </c>
      <c r="AB34">
        <v>16.702319239909976</v>
      </c>
      <c r="AC34">
        <v>8.1834093257421081</v>
      </c>
      <c r="AD34">
        <v>7.7251794090840278</v>
      </c>
      <c r="AE34">
        <v>6.9669080128604843</v>
      </c>
      <c r="AF34">
        <v>11.184930561359026</v>
      </c>
      <c r="AG34">
        <v>29.076077824399999</v>
      </c>
      <c r="AH34">
        <v>24.502313188511085</v>
      </c>
      <c r="AI34">
        <v>0</v>
      </c>
      <c r="AJ34">
        <v>0</v>
      </c>
      <c r="AK34">
        <v>22.749857569267142</v>
      </c>
      <c r="AL34">
        <v>9.1792571907917377</v>
      </c>
      <c r="AM34">
        <v>0</v>
      </c>
      <c r="AN34">
        <v>0</v>
      </c>
      <c r="AO34">
        <v>0</v>
      </c>
      <c r="AP34">
        <v>0</v>
      </c>
      <c r="AQ34">
        <v>34.386054678730154</v>
      </c>
      <c r="AR34">
        <v>17.737060032155792</v>
      </c>
      <c r="AS34">
        <v>13.485111013975619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1095.0948304634353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487.94520562832724</v>
      </c>
      <c r="L35">
        <v>9.0700329781460756</v>
      </c>
      <c r="M35">
        <v>61.389445438121051</v>
      </c>
      <c r="N35">
        <v>49.943129485488129</v>
      </c>
      <c r="O35">
        <v>70.55031470136089</v>
      </c>
      <c r="P35">
        <v>26.499961662938109</v>
      </c>
      <c r="Q35">
        <v>4.6108631676190477</v>
      </c>
      <c r="R35">
        <v>17.917677118353346</v>
      </c>
      <c r="S35">
        <v>0</v>
      </c>
      <c r="T35">
        <v>0</v>
      </c>
      <c r="U35">
        <v>55.090485730535221</v>
      </c>
      <c r="V35">
        <v>7.6418372903967793</v>
      </c>
      <c r="W35">
        <v>19.612866013428828</v>
      </c>
      <c r="X35">
        <v>62.367070686653499</v>
      </c>
      <c r="Y35">
        <v>0</v>
      </c>
      <c r="Z35">
        <v>2.7567100165454534</v>
      </c>
      <c r="AA35">
        <v>11.880501665822788</v>
      </c>
      <c r="AB35">
        <v>11.134879346886718</v>
      </c>
      <c r="AC35">
        <v>4.0917046628710541</v>
      </c>
      <c r="AD35">
        <v>0</v>
      </c>
      <c r="AE35">
        <v>6.9669080128604843</v>
      </c>
      <c r="AF35">
        <v>5.592465627281948</v>
      </c>
      <c r="AG35">
        <v>29.076077824399999</v>
      </c>
      <c r="AH35">
        <v>24.021875519999998</v>
      </c>
      <c r="AI35">
        <v>0</v>
      </c>
      <c r="AJ35">
        <v>0</v>
      </c>
      <c r="AK35">
        <v>22.749857569267142</v>
      </c>
      <c r="AL35">
        <v>9.1792571907917377</v>
      </c>
      <c r="AM35">
        <v>0</v>
      </c>
      <c r="AN35">
        <v>0</v>
      </c>
      <c r="AO35">
        <v>0</v>
      </c>
      <c r="AP35">
        <v>0</v>
      </c>
      <c r="AQ35">
        <v>25.222045199999997</v>
      </c>
      <c r="AR35">
        <v>14.469706764311589</v>
      </c>
      <c r="AS35">
        <v>13.485111013975619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1053.2659903163828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487.94520562832724</v>
      </c>
      <c r="L36">
        <v>9.0700329781460756</v>
      </c>
      <c r="M36">
        <v>61.389445438121051</v>
      </c>
      <c r="N36">
        <v>49.943129485488129</v>
      </c>
      <c r="O36">
        <v>70.55031470136089</v>
      </c>
      <c r="P36">
        <v>26.499961662938109</v>
      </c>
      <c r="Q36">
        <v>4.6108631676190477</v>
      </c>
      <c r="R36">
        <v>17.917677118353346</v>
      </c>
      <c r="S36">
        <v>0</v>
      </c>
      <c r="T36">
        <v>0</v>
      </c>
      <c r="U36">
        <v>55.090485730535221</v>
      </c>
      <c r="V36">
        <v>7.6418372903967793</v>
      </c>
      <c r="W36">
        <v>19.612866013428828</v>
      </c>
      <c r="X36">
        <v>62.367070686653499</v>
      </c>
      <c r="Y36">
        <v>0</v>
      </c>
      <c r="Z36">
        <v>2.7567100165454534</v>
      </c>
      <c r="AA36">
        <v>5.9402508329113939</v>
      </c>
      <c r="AB36">
        <v>5.5674398930232538</v>
      </c>
      <c r="AC36">
        <v>0</v>
      </c>
      <c r="AD36">
        <v>0</v>
      </c>
      <c r="AE36">
        <v>6.9669080128604843</v>
      </c>
      <c r="AF36">
        <v>5.592465627281948</v>
      </c>
      <c r="AG36">
        <v>29.076077824399999</v>
      </c>
      <c r="AH36">
        <v>16.014583679999998</v>
      </c>
      <c r="AI36">
        <v>0</v>
      </c>
      <c r="AJ36">
        <v>0</v>
      </c>
      <c r="AK36">
        <v>22.749857569267142</v>
      </c>
      <c r="AL36">
        <v>9.1792571907917377</v>
      </c>
      <c r="AM36">
        <v>0</v>
      </c>
      <c r="AN36">
        <v>0</v>
      </c>
      <c r="AO36">
        <v>0</v>
      </c>
      <c r="AP36">
        <v>0</v>
      </c>
      <c r="AQ36">
        <v>17.235064219999998</v>
      </c>
      <c r="AR36">
        <v>14.469706764311589</v>
      </c>
      <c r="AS36">
        <v>13.485111013975619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1021.6723225467368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487.94712396779329</v>
      </c>
      <c r="L37">
        <v>9.0700422324805707</v>
      </c>
      <c r="M37">
        <v>61.389445438121051</v>
      </c>
      <c r="N37">
        <v>49.943129485488129</v>
      </c>
      <c r="O37">
        <v>70.55031470136089</v>
      </c>
      <c r="P37">
        <v>26.499961662938109</v>
      </c>
      <c r="Q37">
        <v>4.6098606608606563</v>
      </c>
      <c r="R37">
        <v>17.917677118353346</v>
      </c>
      <c r="S37">
        <v>0</v>
      </c>
      <c r="T37">
        <v>0</v>
      </c>
      <c r="U37">
        <v>55.090485730535221</v>
      </c>
      <c r="V37">
        <v>7.6418372903967793</v>
      </c>
      <c r="W37">
        <v>19.612866013428828</v>
      </c>
      <c r="X37">
        <v>62.367070686653499</v>
      </c>
      <c r="Y37">
        <v>0</v>
      </c>
      <c r="Z37">
        <v>2.7567100165454534</v>
      </c>
      <c r="AA37">
        <v>5.9402508329113939</v>
      </c>
      <c r="AB37">
        <v>5.5674398930232538</v>
      </c>
      <c r="AC37">
        <v>0</v>
      </c>
      <c r="AD37">
        <v>0</v>
      </c>
      <c r="AE37">
        <v>6.9669080128604843</v>
      </c>
      <c r="AF37">
        <v>5.592465627281948</v>
      </c>
      <c r="AG37">
        <v>29.076077824399999</v>
      </c>
      <c r="AH37">
        <v>8.0072918399999988</v>
      </c>
      <c r="AI37">
        <v>0</v>
      </c>
      <c r="AJ37">
        <v>0</v>
      </c>
      <c r="AK37">
        <v>22.749857569267142</v>
      </c>
      <c r="AL37">
        <v>9.1792571907917377</v>
      </c>
      <c r="AM37">
        <v>0</v>
      </c>
      <c r="AN37">
        <v>0</v>
      </c>
      <c r="AO37">
        <v>0</v>
      </c>
      <c r="AP37">
        <v>0</v>
      </c>
      <c r="AQ37">
        <v>17.235064219999998</v>
      </c>
      <c r="AR37">
        <v>14.936471767844196</v>
      </c>
      <c r="AS37">
        <v>13.485111013975619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1014.1327207973117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487.94712396779329</v>
      </c>
      <c r="L38">
        <v>9.0700088210881074</v>
      </c>
      <c r="M38">
        <v>61.389445438121051</v>
      </c>
      <c r="N38">
        <v>49.943129485488129</v>
      </c>
      <c r="O38">
        <v>70.55031470136089</v>
      </c>
      <c r="P38">
        <v>26.499961662938109</v>
      </c>
      <c r="Q38">
        <v>4.6170322958579888</v>
      </c>
      <c r="R38">
        <v>17.916934723379963</v>
      </c>
      <c r="S38">
        <v>0</v>
      </c>
      <c r="T38">
        <v>0</v>
      </c>
      <c r="U38">
        <v>55.090485730535221</v>
      </c>
      <c r="V38">
        <v>7.6418372903967793</v>
      </c>
      <c r="W38">
        <v>19.612866013428828</v>
      </c>
      <c r="X38">
        <v>62.367070686653499</v>
      </c>
      <c r="Y38">
        <v>0</v>
      </c>
      <c r="Z38">
        <v>2.7567100165454534</v>
      </c>
      <c r="AA38">
        <v>5.9402508329113939</v>
      </c>
      <c r="AB38">
        <v>5.5674398930232538</v>
      </c>
      <c r="AC38">
        <v>0</v>
      </c>
      <c r="AD38">
        <v>0</v>
      </c>
      <c r="AE38">
        <v>6.9669080128604843</v>
      </c>
      <c r="AF38">
        <v>5.592465627281948</v>
      </c>
      <c r="AG38">
        <v>29.076077824399999</v>
      </c>
      <c r="AH38">
        <v>8.0072918399999988</v>
      </c>
      <c r="AI38">
        <v>0</v>
      </c>
      <c r="AJ38">
        <v>0</v>
      </c>
      <c r="AK38">
        <v>22.749857569267142</v>
      </c>
      <c r="AL38">
        <v>9.1792571907917377</v>
      </c>
      <c r="AM38">
        <v>0</v>
      </c>
      <c r="AN38">
        <v>0</v>
      </c>
      <c r="AO38">
        <v>0</v>
      </c>
      <c r="AP38">
        <v>0</v>
      </c>
      <c r="AQ38">
        <v>17.235064219999998</v>
      </c>
      <c r="AR38">
        <v>14.936471767844196</v>
      </c>
      <c r="AS38">
        <v>13.485111013975619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1014.1391166259431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487.94712396779329</v>
      </c>
      <c r="L39">
        <v>9.0700667962725614</v>
      </c>
      <c r="M39">
        <v>61.389445438121051</v>
      </c>
      <c r="N39">
        <v>49.943129485488129</v>
      </c>
      <c r="O39">
        <v>70.55031470136089</v>
      </c>
      <c r="P39">
        <v>26.499961662938109</v>
      </c>
      <c r="Q39">
        <v>4.6098606608606563</v>
      </c>
      <c r="R39">
        <v>15.685411970061553</v>
      </c>
      <c r="S39">
        <v>0</v>
      </c>
      <c r="T39">
        <v>0</v>
      </c>
      <c r="U39">
        <v>55.090485730535221</v>
      </c>
      <c r="V39">
        <v>7.6418372903967793</v>
      </c>
      <c r="W39">
        <v>19.612866013428828</v>
      </c>
      <c r="X39">
        <v>62.367070686653499</v>
      </c>
      <c r="Y39">
        <v>0</v>
      </c>
      <c r="Z39">
        <v>2.7567100165454534</v>
      </c>
      <c r="AA39">
        <v>5.9402508329113939</v>
      </c>
      <c r="AB39">
        <v>5.5674398930232538</v>
      </c>
      <c r="AC39">
        <v>0</v>
      </c>
      <c r="AD39">
        <v>0</v>
      </c>
      <c r="AE39">
        <v>6.9669080128604843</v>
      </c>
      <c r="AF39">
        <v>5.592465627281948</v>
      </c>
      <c r="AG39">
        <v>29.076077824399999</v>
      </c>
      <c r="AH39">
        <v>8.0072918399999988</v>
      </c>
      <c r="AI39">
        <v>0</v>
      </c>
      <c r="AJ39">
        <v>0</v>
      </c>
      <c r="AK39">
        <v>22.749857569267142</v>
      </c>
      <c r="AL39">
        <v>9.1792571907917377</v>
      </c>
      <c r="AM39">
        <v>0</v>
      </c>
      <c r="AN39">
        <v>0</v>
      </c>
      <c r="AO39">
        <v>0</v>
      </c>
      <c r="AP39">
        <v>0</v>
      </c>
      <c r="AQ39">
        <v>8.6175321099999991</v>
      </c>
      <c r="AR39">
        <v>14.936471767844196</v>
      </c>
      <c r="AS39">
        <v>11.374081424323522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1001.1719185131597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487.94712396779329</v>
      </c>
      <c r="L40">
        <v>9.069940062679624</v>
      </c>
      <c r="M40">
        <v>61.389445438121051</v>
      </c>
      <c r="N40">
        <v>49.943129485488129</v>
      </c>
      <c r="O40">
        <v>70.55031470136089</v>
      </c>
      <c r="P40">
        <v>26.499961662938109</v>
      </c>
      <c r="Q40">
        <v>4.6098606608606563</v>
      </c>
      <c r="R40">
        <v>17.57598290632026</v>
      </c>
      <c r="S40">
        <v>0</v>
      </c>
      <c r="T40">
        <v>0</v>
      </c>
      <c r="U40">
        <v>55.090485730535221</v>
      </c>
      <c r="V40">
        <v>7.6418372903967793</v>
      </c>
      <c r="W40">
        <v>19.612866013428828</v>
      </c>
      <c r="X40">
        <v>62.367070686653499</v>
      </c>
      <c r="Y40">
        <v>0</v>
      </c>
      <c r="Z40">
        <v>2.7567100165454534</v>
      </c>
      <c r="AA40">
        <v>5.9402508329113939</v>
      </c>
      <c r="AB40">
        <v>5.5674398930232538</v>
      </c>
      <c r="AC40">
        <v>0</v>
      </c>
      <c r="AD40">
        <v>0</v>
      </c>
      <c r="AE40">
        <v>6.9669080128604843</v>
      </c>
      <c r="AF40">
        <v>5.592465627281948</v>
      </c>
      <c r="AG40">
        <v>29.076077824399999</v>
      </c>
      <c r="AH40">
        <v>0</v>
      </c>
      <c r="AI40">
        <v>0</v>
      </c>
      <c r="AJ40">
        <v>0</v>
      </c>
      <c r="AK40">
        <v>22.749857569267142</v>
      </c>
      <c r="AL40">
        <v>9.1792571907917377</v>
      </c>
      <c r="AM40">
        <v>0</v>
      </c>
      <c r="AN40">
        <v>0</v>
      </c>
      <c r="AO40">
        <v>0</v>
      </c>
      <c r="AP40">
        <v>0</v>
      </c>
      <c r="AQ40">
        <v>8.6175321099999991</v>
      </c>
      <c r="AR40">
        <v>14.936471767844196</v>
      </c>
      <c r="AS40">
        <v>11.374081424323522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995.05507087582555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434.88184793063959</v>
      </c>
      <c r="L41">
        <v>9.0699752619816465</v>
      </c>
      <c r="M41">
        <v>61.389445438121051</v>
      </c>
      <c r="N41">
        <v>49.943129485488129</v>
      </c>
      <c r="O41">
        <v>70.55031470136089</v>
      </c>
      <c r="P41">
        <v>26.499961662938109</v>
      </c>
      <c r="Q41">
        <v>4.6098606608606563</v>
      </c>
      <c r="R41">
        <v>17.917677118353346</v>
      </c>
      <c r="S41">
        <v>0</v>
      </c>
      <c r="T41">
        <v>0</v>
      </c>
      <c r="U41">
        <v>55.090485730535221</v>
      </c>
      <c r="V41">
        <v>6.6398058941798936</v>
      </c>
      <c r="W41">
        <v>19.612866013428828</v>
      </c>
      <c r="X41">
        <v>62.367070686653499</v>
      </c>
      <c r="Y41">
        <v>0</v>
      </c>
      <c r="Z41">
        <v>2.7567100165454534</v>
      </c>
      <c r="AA41">
        <v>5.9402508329113939</v>
      </c>
      <c r="AB41">
        <v>0</v>
      </c>
      <c r="AC41">
        <v>0</v>
      </c>
      <c r="AD41">
        <v>0</v>
      </c>
      <c r="AE41">
        <v>6.9669080128604843</v>
      </c>
      <c r="AF41">
        <v>5.592465627281948</v>
      </c>
      <c r="AG41">
        <v>29.076077824399999</v>
      </c>
      <c r="AH41">
        <v>0</v>
      </c>
      <c r="AI41">
        <v>0</v>
      </c>
      <c r="AJ41">
        <v>0</v>
      </c>
      <c r="AK41">
        <v>22.749857569267142</v>
      </c>
      <c r="AL41">
        <v>9.1792571907917377</v>
      </c>
      <c r="AM41">
        <v>0</v>
      </c>
      <c r="AN41">
        <v>0</v>
      </c>
      <c r="AO41">
        <v>0</v>
      </c>
      <c r="AP41">
        <v>0</v>
      </c>
      <c r="AQ41">
        <v>8.6175321099999991</v>
      </c>
      <c r="AR41">
        <v>14.936471767844196</v>
      </c>
      <c r="AS41">
        <v>10.23667328189117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934.62464481833445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433.17577989363537</v>
      </c>
      <c r="L42">
        <v>9.0697826815707909</v>
      </c>
      <c r="M42">
        <v>61.389445438121051</v>
      </c>
      <c r="N42">
        <v>49.943129485488129</v>
      </c>
      <c r="O42">
        <v>70.55031470136089</v>
      </c>
      <c r="P42">
        <v>26.499961662938109</v>
      </c>
      <c r="Q42">
        <v>4.6108631676190477</v>
      </c>
      <c r="R42">
        <v>17.917677118353346</v>
      </c>
      <c r="S42">
        <v>0</v>
      </c>
      <c r="T42">
        <v>0</v>
      </c>
      <c r="U42">
        <v>55.090485730535221</v>
      </c>
      <c r="V42">
        <v>6.6398058941798936</v>
      </c>
      <c r="W42">
        <v>19.612866013428828</v>
      </c>
      <c r="X42">
        <v>62.367070686653499</v>
      </c>
      <c r="Y42">
        <v>0</v>
      </c>
      <c r="Z42">
        <v>2.7567100165454534</v>
      </c>
      <c r="AA42">
        <v>4.2754840721519001</v>
      </c>
      <c r="AB42">
        <v>0</v>
      </c>
      <c r="AC42">
        <v>0</v>
      </c>
      <c r="AD42">
        <v>0</v>
      </c>
      <c r="AE42">
        <v>6.9669080128604843</v>
      </c>
      <c r="AF42">
        <v>5.592465627281948</v>
      </c>
      <c r="AG42">
        <v>29.076077824399999</v>
      </c>
      <c r="AH42">
        <v>0</v>
      </c>
      <c r="AI42">
        <v>0</v>
      </c>
      <c r="AJ42">
        <v>0</v>
      </c>
      <c r="AK42">
        <v>22.749857569267142</v>
      </c>
      <c r="AL42">
        <v>9.1792571907917377</v>
      </c>
      <c r="AM42">
        <v>0</v>
      </c>
      <c r="AN42">
        <v>0</v>
      </c>
      <c r="AO42">
        <v>0</v>
      </c>
      <c r="AP42">
        <v>0</v>
      </c>
      <c r="AQ42">
        <v>8.6175321099999991</v>
      </c>
      <c r="AR42">
        <v>14.936471767844196</v>
      </c>
      <c r="AS42">
        <v>10.23667328189117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931.2546199469183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433.17577989363537</v>
      </c>
      <c r="L43">
        <v>9.0700080728083474</v>
      </c>
      <c r="M43">
        <v>61.389445438121051</v>
      </c>
      <c r="N43">
        <v>49.943129485488129</v>
      </c>
      <c r="O43">
        <v>70.55031470136089</v>
      </c>
      <c r="P43">
        <v>26.499961662938109</v>
      </c>
      <c r="Q43">
        <v>4.6098606608606563</v>
      </c>
      <c r="R43">
        <v>17.917677118353346</v>
      </c>
      <c r="S43">
        <v>0</v>
      </c>
      <c r="T43">
        <v>0</v>
      </c>
      <c r="U43">
        <v>55.090485730535221</v>
      </c>
      <c r="V43">
        <v>6.6398058941798936</v>
      </c>
      <c r="W43">
        <v>19.612866013428828</v>
      </c>
      <c r="X43">
        <v>62.367070686653499</v>
      </c>
      <c r="Y43">
        <v>0</v>
      </c>
      <c r="Z43">
        <v>2.7567100165454534</v>
      </c>
      <c r="AA43">
        <v>0</v>
      </c>
      <c r="AB43">
        <v>0</v>
      </c>
      <c r="AC43">
        <v>0</v>
      </c>
      <c r="AD43">
        <v>0</v>
      </c>
      <c r="AE43">
        <v>6.9669080128604843</v>
      </c>
      <c r="AF43">
        <v>5.592465627281948</v>
      </c>
      <c r="AG43">
        <v>29.076077824399999</v>
      </c>
      <c r="AH43">
        <v>0</v>
      </c>
      <c r="AI43">
        <v>0</v>
      </c>
      <c r="AJ43">
        <v>0</v>
      </c>
      <c r="AK43">
        <v>22.749857569267142</v>
      </c>
      <c r="AL43">
        <v>9.1792571907917377</v>
      </c>
      <c r="AM43">
        <v>0</v>
      </c>
      <c r="AN43">
        <v>0</v>
      </c>
      <c r="AO43">
        <v>0</v>
      </c>
      <c r="AP43">
        <v>2.7077934012427507</v>
      </c>
      <c r="AQ43">
        <v>0</v>
      </c>
      <c r="AR43">
        <v>14.936471767844196</v>
      </c>
      <c r="AS43">
        <v>10.23667328189117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921.06862005048822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423.54904683677034</v>
      </c>
      <c r="L44">
        <v>9.0699597745169509</v>
      </c>
      <c r="M44">
        <v>61.389445438121051</v>
      </c>
      <c r="N44">
        <v>49.943129485488129</v>
      </c>
      <c r="O44">
        <v>70.55031470136089</v>
      </c>
      <c r="P44">
        <v>26.499961662938109</v>
      </c>
      <c r="Q44">
        <v>4.6098606608606563</v>
      </c>
      <c r="R44">
        <v>17.917677118353346</v>
      </c>
      <c r="S44">
        <v>0</v>
      </c>
      <c r="T44">
        <v>0</v>
      </c>
      <c r="U44">
        <v>55.090485730535221</v>
      </c>
      <c r="V44">
        <v>6.6398058941798936</v>
      </c>
      <c r="W44">
        <v>19.612866013428828</v>
      </c>
      <c r="X44">
        <v>62.367070686653499</v>
      </c>
      <c r="Y44">
        <v>0</v>
      </c>
      <c r="Z44">
        <v>2.7567100165454534</v>
      </c>
      <c r="AA44">
        <v>0</v>
      </c>
      <c r="AB44">
        <v>0</v>
      </c>
      <c r="AC44">
        <v>0</v>
      </c>
      <c r="AD44">
        <v>0</v>
      </c>
      <c r="AE44">
        <v>6.9669080128604843</v>
      </c>
      <c r="AF44">
        <v>5.592465627281948</v>
      </c>
      <c r="AG44">
        <v>29.076077824399999</v>
      </c>
      <c r="AH44">
        <v>0</v>
      </c>
      <c r="AI44">
        <v>0</v>
      </c>
      <c r="AJ44">
        <v>0</v>
      </c>
      <c r="AK44">
        <v>22.749857569267142</v>
      </c>
      <c r="AL44">
        <v>9.1792571907917377</v>
      </c>
      <c r="AM44">
        <v>0</v>
      </c>
      <c r="AN44">
        <v>0</v>
      </c>
      <c r="AO44">
        <v>0</v>
      </c>
      <c r="AP44">
        <v>2.7077934012427507</v>
      </c>
      <c r="AQ44">
        <v>0</v>
      </c>
      <c r="AR44">
        <v>14.936471767844196</v>
      </c>
      <c r="AS44">
        <v>10.23667328189117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911.44183869533185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404.29733990276964</v>
      </c>
      <c r="L45">
        <v>9.0700732592559401</v>
      </c>
      <c r="M45">
        <v>61.389445438121051</v>
      </c>
      <c r="N45">
        <v>49.943129485488129</v>
      </c>
      <c r="O45">
        <v>70.55031470136089</v>
      </c>
      <c r="P45">
        <v>26.499961662938109</v>
      </c>
      <c r="Q45">
        <v>4.6098606608606563</v>
      </c>
      <c r="R45">
        <v>17.917677118353346</v>
      </c>
      <c r="S45">
        <v>0</v>
      </c>
      <c r="T45">
        <v>0</v>
      </c>
      <c r="U45">
        <v>55.090485730535221</v>
      </c>
      <c r="V45">
        <v>6.6398058941798936</v>
      </c>
      <c r="W45">
        <v>19.612866013428828</v>
      </c>
      <c r="X45">
        <v>62.367070686653499</v>
      </c>
      <c r="Y45">
        <v>0</v>
      </c>
      <c r="Z45">
        <v>2.7567100165454534</v>
      </c>
      <c r="AA45">
        <v>0</v>
      </c>
      <c r="AB45">
        <v>0</v>
      </c>
      <c r="AC45">
        <v>0</v>
      </c>
      <c r="AD45">
        <v>0</v>
      </c>
      <c r="AE45">
        <v>6.9669080128604843</v>
      </c>
      <c r="AF45">
        <v>5.592465627281948</v>
      </c>
      <c r="AG45">
        <v>29.076077824399999</v>
      </c>
      <c r="AH45">
        <v>0</v>
      </c>
      <c r="AI45">
        <v>0</v>
      </c>
      <c r="AJ45">
        <v>0</v>
      </c>
      <c r="AK45">
        <v>22.749857569267142</v>
      </c>
      <c r="AL45">
        <v>9.1792571907917377</v>
      </c>
      <c r="AM45">
        <v>0</v>
      </c>
      <c r="AN45">
        <v>0</v>
      </c>
      <c r="AO45">
        <v>0</v>
      </c>
      <c r="AP45">
        <v>2.7077934012427507</v>
      </c>
      <c r="AQ45">
        <v>0</v>
      </c>
      <c r="AR45">
        <v>14.936471767844196</v>
      </c>
      <c r="AS45">
        <v>10.23667328189117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892.19024524607016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394.67055457724746</v>
      </c>
      <c r="L46">
        <v>9.0699249619929319</v>
      </c>
      <c r="M46">
        <v>61.389445438121051</v>
      </c>
      <c r="N46">
        <v>49.943129485488129</v>
      </c>
      <c r="O46">
        <v>70.55031470136089</v>
      </c>
      <c r="P46">
        <v>26.499961662938109</v>
      </c>
      <c r="Q46">
        <v>4.6098606608606563</v>
      </c>
      <c r="R46">
        <v>17.917677118353346</v>
      </c>
      <c r="S46">
        <v>0</v>
      </c>
      <c r="T46">
        <v>0</v>
      </c>
      <c r="U46">
        <v>55.090485730535221</v>
      </c>
      <c r="V46">
        <v>6.6398058941798936</v>
      </c>
      <c r="W46">
        <v>19.612866013428828</v>
      </c>
      <c r="X46">
        <v>62.367070686653499</v>
      </c>
      <c r="Y46">
        <v>0</v>
      </c>
      <c r="Z46">
        <v>2.7567100165454534</v>
      </c>
      <c r="AA46">
        <v>0</v>
      </c>
      <c r="AB46">
        <v>0</v>
      </c>
      <c r="AC46">
        <v>0</v>
      </c>
      <c r="AD46">
        <v>0</v>
      </c>
      <c r="AE46">
        <v>6.9669080128604843</v>
      </c>
      <c r="AF46">
        <v>5.592465627281948</v>
      </c>
      <c r="AG46">
        <v>29.076077824399999</v>
      </c>
      <c r="AH46">
        <v>0</v>
      </c>
      <c r="AI46">
        <v>0</v>
      </c>
      <c r="AJ46">
        <v>0</v>
      </c>
      <c r="AK46">
        <v>22.749857569267142</v>
      </c>
      <c r="AL46">
        <v>9.1792571907917377</v>
      </c>
      <c r="AM46">
        <v>0</v>
      </c>
      <c r="AN46">
        <v>0</v>
      </c>
      <c r="AO46">
        <v>0</v>
      </c>
      <c r="AP46">
        <v>2.7077934012427507</v>
      </c>
      <c r="AQ46">
        <v>0</v>
      </c>
      <c r="AR46">
        <v>14.936471767844196</v>
      </c>
      <c r="AS46">
        <v>10.23667328189117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882.5633116232849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375.41884547499194</v>
      </c>
      <c r="L47">
        <v>9.0700463330750249</v>
      </c>
      <c r="M47">
        <v>61.389445438121051</v>
      </c>
      <c r="N47">
        <v>49.943129485488129</v>
      </c>
      <c r="O47">
        <v>70.55031470136089</v>
      </c>
      <c r="P47">
        <v>26.499961662938109</v>
      </c>
      <c r="Q47">
        <v>4.6098606608606563</v>
      </c>
      <c r="R47">
        <v>17.924299028006587</v>
      </c>
      <c r="S47">
        <v>0</v>
      </c>
      <c r="T47">
        <v>0</v>
      </c>
      <c r="U47">
        <v>55.090485730535221</v>
      </c>
      <c r="V47">
        <v>6.6398058941798936</v>
      </c>
      <c r="W47">
        <v>19.612866013428828</v>
      </c>
      <c r="X47">
        <v>62.367070686653499</v>
      </c>
      <c r="Y47">
        <v>0</v>
      </c>
      <c r="Z47">
        <v>2.7567100165454534</v>
      </c>
      <c r="AA47">
        <v>0</v>
      </c>
      <c r="AB47">
        <v>0</v>
      </c>
      <c r="AC47">
        <v>0</v>
      </c>
      <c r="AD47">
        <v>0</v>
      </c>
      <c r="AE47">
        <v>6.9669080128604843</v>
      </c>
      <c r="AF47">
        <v>5.592465627281948</v>
      </c>
      <c r="AG47">
        <v>29.076077824399999</v>
      </c>
      <c r="AH47">
        <v>0</v>
      </c>
      <c r="AI47">
        <v>0</v>
      </c>
      <c r="AJ47">
        <v>0</v>
      </c>
      <c r="AK47">
        <v>22.749857569267142</v>
      </c>
      <c r="AL47">
        <v>9.1792571907917377</v>
      </c>
      <c r="AM47">
        <v>0</v>
      </c>
      <c r="AN47">
        <v>0</v>
      </c>
      <c r="AO47">
        <v>0</v>
      </c>
      <c r="AP47">
        <v>2.7077934012427507</v>
      </c>
      <c r="AQ47">
        <v>0</v>
      </c>
      <c r="AR47">
        <v>14.936471767844196</v>
      </c>
      <c r="AS47">
        <v>10.23667328189117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863.31834580176474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361.13673766937666</v>
      </c>
      <c r="L48">
        <v>9.0699340620904838</v>
      </c>
      <c r="M48">
        <v>61.389445438121051</v>
      </c>
      <c r="N48">
        <v>49.943129485488129</v>
      </c>
      <c r="O48">
        <v>70.55031470136089</v>
      </c>
      <c r="P48">
        <v>26.499961662938109</v>
      </c>
      <c r="Q48">
        <v>4.6098606608606563</v>
      </c>
      <c r="R48">
        <v>17.924299028006587</v>
      </c>
      <c r="S48">
        <v>0</v>
      </c>
      <c r="T48">
        <v>0</v>
      </c>
      <c r="U48">
        <v>55.090485730535221</v>
      </c>
      <c r="V48">
        <v>6.6398058941798936</v>
      </c>
      <c r="W48">
        <v>19.612866013428828</v>
      </c>
      <c r="X48">
        <v>62.367070686653499</v>
      </c>
      <c r="Y48">
        <v>0</v>
      </c>
      <c r="Z48">
        <v>2.7567100165454534</v>
      </c>
      <c r="AA48">
        <v>0</v>
      </c>
      <c r="AB48">
        <v>0</v>
      </c>
      <c r="AC48">
        <v>0</v>
      </c>
      <c r="AD48">
        <v>0</v>
      </c>
      <c r="AE48">
        <v>6.9669080128604843</v>
      </c>
      <c r="AF48">
        <v>5.592465627281948</v>
      </c>
      <c r="AG48">
        <v>29.076077824399999</v>
      </c>
      <c r="AH48">
        <v>0</v>
      </c>
      <c r="AI48">
        <v>0</v>
      </c>
      <c r="AJ48">
        <v>0</v>
      </c>
      <c r="AK48">
        <v>22.749857569267142</v>
      </c>
      <c r="AL48">
        <v>9.1792571907917377</v>
      </c>
      <c r="AM48">
        <v>0</v>
      </c>
      <c r="AN48">
        <v>0</v>
      </c>
      <c r="AO48">
        <v>0</v>
      </c>
      <c r="AP48">
        <v>2.7077934012427507</v>
      </c>
      <c r="AQ48">
        <v>0</v>
      </c>
      <c r="AR48">
        <v>14.936471767844196</v>
      </c>
      <c r="AS48">
        <v>10.23667328189117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849.03612572516488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243.9727161655149</v>
      </c>
      <c r="L49">
        <v>9.0700885400550391</v>
      </c>
      <c r="M49">
        <v>61.389445438121051</v>
      </c>
      <c r="N49">
        <v>49.943129485488129</v>
      </c>
      <c r="O49">
        <v>70.55031470136089</v>
      </c>
      <c r="P49">
        <v>26.499961662938109</v>
      </c>
      <c r="Q49">
        <v>4.6098606608606563</v>
      </c>
      <c r="R49">
        <v>17.924299028006587</v>
      </c>
      <c r="S49">
        <v>0</v>
      </c>
      <c r="T49">
        <v>0</v>
      </c>
      <c r="U49">
        <v>55.090485730535221</v>
      </c>
      <c r="V49">
        <v>6.6398058941798936</v>
      </c>
      <c r="W49">
        <v>19.612866013428828</v>
      </c>
      <c r="X49">
        <v>62.367070686653499</v>
      </c>
      <c r="Y49">
        <v>0</v>
      </c>
      <c r="Z49">
        <v>2.7567100165454534</v>
      </c>
      <c r="AA49">
        <v>0</v>
      </c>
      <c r="AB49">
        <v>0</v>
      </c>
      <c r="AC49">
        <v>0</v>
      </c>
      <c r="AD49">
        <v>0</v>
      </c>
      <c r="AE49">
        <v>6.9669080128604843</v>
      </c>
      <c r="AF49">
        <v>5.592465627281948</v>
      </c>
      <c r="AG49">
        <v>29.076077824399999</v>
      </c>
      <c r="AH49">
        <v>0</v>
      </c>
      <c r="AI49">
        <v>0</v>
      </c>
      <c r="AJ49">
        <v>0</v>
      </c>
      <c r="AK49">
        <v>22.749857569267142</v>
      </c>
      <c r="AL49">
        <v>9.1792571907917377</v>
      </c>
      <c r="AM49">
        <v>0</v>
      </c>
      <c r="AN49">
        <v>0</v>
      </c>
      <c r="AO49">
        <v>0</v>
      </c>
      <c r="AP49">
        <v>2.7077934012427507</v>
      </c>
      <c r="AQ49">
        <v>0</v>
      </c>
      <c r="AR49">
        <v>14.936471767844196</v>
      </c>
      <c r="AS49">
        <v>11.374081424323522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733.00966684170021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243.9727161655149</v>
      </c>
      <c r="L50">
        <v>9.0699088049702503</v>
      </c>
      <c r="M50">
        <v>61.389445438121051</v>
      </c>
      <c r="N50">
        <v>49.943129485488129</v>
      </c>
      <c r="O50">
        <v>70.55031470136089</v>
      </c>
      <c r="P50">
        <v>26.499961662938109</v>
      </c>
      <c r="Q50">
        <v>4.6098606608606563</v>
      </c>
      <c r="R50">
        <v>17.924299028006587</v>
      </c>
      <c r="S50">
        <v>0</v>
      </c>
      <c r="T50">
        <v>0</v>
      </c>
      <c r="U50">
        <v>55.090485730535221</v>
      </c>
      <c r="V50">
        <v>6.6398058941798936</v>
      </c>
      <c r="W50">
        <v>19.612866013428828</v>
      </c>
      <c r="X50">
        <v>62.367070686653499</v>
      </c>
      <c r="Y50">
        <v>0</v>
      </c>
      <c r="Z50">
        <v>2.7567100165454534</v>
      </c>
      <c r="AA50">
        <v>0</v>
      </c>
      <c r="AB50">
        <v>0</v>
      </c>
      <c r="AC50">
        <v>0</v>
      </c>
      <c r="AD50">
        <v>0</v>
      </c>
      <c r="AE50">
        <v>6.9669080128604843</v>
      </c>
      <c r="AF50">
        <v>5.592465627281948</v>
      </c>
      <c r="AG50">
        <v>29.076077824399999</v>
      </c>
      <c r="AH50">
        <v>0</v>
      </c>
      <c r="AI50">
        <v>0</v>
      </c>
      <c r="AJ50">
        <v>0</v>
      </c>
      <c r="AK50">
        <v>22.749857569267142</v>
      </c>
      <c r="AL50">
        <v>9.1792571907917377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14.936471767844196</v>
      </c>
      <c r="AS50">
        <v>11.374081424323522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730.3016937053726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217.26906292031796</v>
      </c>
      <c r="L51">
        <v>4.7600985785664252</v>
      </c>
      <c r="M51">
        <v>61.389445438121051</v>
      </c>
      <c r="N51">
        <v>49.943129485488129</v>
      </c>
      <c r="O51">
        <v>70.55031470136089</v>
      </c>
      <c r="P51">
        <v>26.499961662938109</v>
      </c>
      <c r="Q51">
        <v>2.5526876137841352</v>
      </c>
      <c r="R51">
        <v>9.9204986187961985</v>
      </c>
      <c r="S51">
        <v>0</v>
      </c>
      <c r="T51">
        <v>0</v>
      </c>
      <c r="U51">
        <v>55.090485730535221</v>
      </c>
      <c r="V51">
        <v>6.6395721721947778</v>
      </c>
      <c r="W51">
        <v>19.612686270007671</v>
      </c>
      <c r="X51">
        <v>62.367070686653499</v>
      </c>
      <c r="Y51">
        <v>0</v>
      </c>
      <c r="Z51">
        <v>2.7567100165454534</v>
      </c>
      <c r="AA51">
        <v>0</v>
      </c>
      <c r="AB51">
        <v>0</v>
      </c>
      <c r="AC51">
        <v>0</v>
      </c>
      <c r="AD51">
        <v>0</v>
      </c>
      <c r="AE51">
        <v>6.9669080128604843</v>
      </c>
      <c r="AF51">
        <v>5.592465627281948</v>
      </c>
      <c r="AG51">
        <v>29.076077824399999</v>
      </c>
      <c r="AH51">
        <v>0</v>
      </c>
      <c r="AI51">
        <v>0</v>
      </c>
      <c r="AJ51">
        <v>0</v>
      </c>
      <c r="AK51">
        <v>22.749857569267142</v>
      </c>
      <c r="AL51">
        <v>9.1792571907917377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14.936471767844196</v>
      </c>
      <c r="AS51">
        <v>11.374081424323522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689.2268433120787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164.11921583161882</v>
      </c>
      <c r="L52">
        <v>4.7600799442610926</v>
      </c>
      <c r="M52">
        <v>61.389445438121051</v>
      </c>
      <c r="N52">
        <v>49.943129485488129</v>
      </c>
      <c r="O52">
        <v>70.55031470136089</v>
      </c>
      <c r="P52">
        <v>26.499961662938109</v>
      </c>
      <c r="Q52">
        <v>2.5526876137841352</v>
      </c>
      <c r="R52">
        <v>9.9204986187961985</v>
      </c>
      <c r="S52">
        <v>0</v>
      </c>
      <c r="T52">
        <v>0</v>
      </c>
      <c r="U52">
        <v>55.090485730535221</v>
      </c>
      <c r="V52">
        <v>6.6395721721947778</v>
      </c>
      <c r="W52">
        <v>19.612686270007671</v>
      </c>
      <c r="X52">
        <v>62.367070686653499</v>
      </c>
      <c r="Y52">
        <v>0</v>
      </c>
      <c r="Z52">
        <v>2.7567100165454534</v>
      </c>
      <c r="AA52">
        <v>0</v>
      </c>
      <c r="AB52">
        <v>0</v>
      </c>
      <c r="AC52">
        <v>0</v>
      </c>
      <c r="AD52">
        <v>0</v>
      </c>
      <c r="AE52">
        <v>6.9669080128604843</v>
      </c>
      <c r="AF52">
        <v>5.592465627281948</v>
      </c>
      <c r="AG52">
        <v>29.076077824399999</v>
      </c>
      <c r="AH52">
        <v>0</v>
      </c>
      <c r="AI52">
        <v>0</v>
      </c>
      <c r="AJ52">
        <v>0</v>
      </c>
      <c r="AK52">
        <v>22.749857569267142</v>
      </c>
      <c r="AL52">
        <v>9.1792571907917377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14.936471767844196</v>
      </c>
      <c r="AS52">
        <v>11.374081424323522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636.0769775890742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134.76373873506054</v>
      </c>
      <c r="L53">
        <v>4.7600949322115502</v>
      </c>
      <c r="M53">
        <v>61.389445438121051</v>
      </c>
      <c r="N53">
        <v>49.943129485488129</v>
      </c>
      <c r="O53">
        <v>70.55031470136089</v>
      </c>
      <c r="P53">
        <v>26.499961662938109</v>
      </c>
      <c r="Q53">
        <v>2.5526876137841352</v>
      </c>
      <c r="R53">
        <v>9.9204986187961985</v>
      </c>
      <c r="S53">
        <v>0</v>
      </c>
      <c r="T53">
        <v>0</v>
      </c>
      <c r="U53">
        <v>55.090485730535221</v>
      </c>
      <c r="V53">
        <v>6.6395721721947778</v>
      </c>
      <c r="W53">
        <v>19.612686270007671</v>
      </c>
      <c r="X53">
        <v>62.367070686653499</v>
      </c>
      <c r="Y53">
        <v>0</v>
      </c>
      <c r="Z53">
        <v>2.7567100165454534</v>
      </c>
      <c r="AA53">
        <v>0</v>
      </c>
      <c r="AB53">
        <v>0</v>
      </c>
      <c r="AC53">
        <v>0</v>
      </c>
      <c r="AD53">
        <v>0</v>
      </c>
      <c r="AE53">
        <v>6.9669080128604843</v>
      </c>
      <c r="AF53">
        <v>5.592465627281948</v>
      </c>
      <c r="AG53">
        <v>29.076077824399999</v>
      </c>
      <c r="AH53">
        <v>0</v>
      </c>
      <c r="AI53">
        <v>0</v>
      </c>
      <c r="AJ53">
        <v>0</v>
      </c>
      <c r="AK53">
        <v>22.749857569267142</v>
      </c>
      <c r="AL53">
        <v>9.1792571907917377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14.936471767844196</v>
      </c>
      <c r="AS53">
        <v>11.374081424323522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606.72151548046656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134.76373873506054</v>
      </c>
      <c r="L54">
        <v>4.7601854007301325</v>
      </c>
      <c r="M54">
        <v>61.389445438121051</v>
      </c>
      <c r="N54">
        <v>49.943129485488129</v>
      </c>
      <c r="O54">
        <v>70.55031470136089</v>
      </c>
      <c r="P54">
        <v>26.499961662938109</v>
      </c>
      <c r="Q54">
        <v>2.5526876137841352</v>
      </c>
      <c r="R54">
        <v>9.9204986187961985</v>
      </c>
      <c r="S54">
        <v>0</v>
      </c>
      <c r="T54">
        <v>0</v>
      </c>
      <c r="U54">
        <v>55.090485730535221</v>
      </c>
      <c r="V54">
        <v>3.3710024061930786</v>
      </c>
      <c r="W54">
        <v>10.855283861614497</v>
      </c>
      <c r="X54">
        <v>46.200190553388012</v>
      </c>
      <c r="Y54">
        <v>0</v>
      </c>
      <c r="Z54">
        <v>2.7567100165454534</v>
      </c>
      <c r="AA54">
        <v>0</v>
      </c>
      <c r="AB54">
        <v>0</v>
      </c>
      <c r="AC54">
        <v>0</v>
      </c>
      <c r="AD54">
        <v>0</v>
      </c>
      <c r="AE54">
        <v>6.9669080128604843</v>
      </c>
      <c r="AF54">
        <v>5.592465627281948</v>
      </c>
      <c r="AG54">
        <v>29.076077824399999</v>
      </c>
      <c r="AH54">
        <v>0</v>
      </c>
      <c r="AI54">
        <v>0</v>
      </c>
      <c r="AJ54">
        <v>0</v>
      </c>
      <c r="AK54">
        <v>22.749857569267142</v>
      </c>
      <c r="AL54">
        <v>18.358514381583475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14.936471767844196</v>
      </c>
      <c r="AS54">
        <v>11.374081424323522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587.70801083211643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134.76373873506054</v>
      </c>
      <c r="L55">
        <v>4.7800611530364376</v>
      </c>
      <c r="M55">
        <v>61.389445438121051</v>
      </c>
      <c r="N55">
        <v>49.943129485488129</v>
      </c>
      <c r="O55">
        <v>70.55031470136089</v>
      </c>
      <c r="P55">
        <v>26.499961662938109</v>
      </c>
      <c r="Q55">
        <v>2.5545053990610329</v>
      </c>
      <c r="R55">
        <v>9.937317471548301</v>
      </c>
      <c r="S55">
        <v>0</v>
      </c>
      <c r="T55">
        <v>0</v>
      </c>
      <c r="U55">
        <v>55.090485730535221</v>
      </c>
      <c r="V55">
        <v>6.6399736980568012</v>
      </c>
      <c r="W55">
        <v>19.621855272892109</v>
      </c>
      <c r="X55">
        <v>62.370683269714277</v>
      </c>
      <c r="Y55">
        <v>0</v>
      </c>
      <c r="Z55">
        <v>5.5134200330909069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5.592465627281948</v>
      </c>
      <c r="AG55">
        <v>29.076077824399999</v>
      </c>
      <c r="AH55">
        <v>0</v>
      </c>
      <c r="AI55">
        <v>0</v>
      </c>
      <c r="AJ55">
        <v>0</v>
      </c>
      <c r="AK55">
        <v>22.749857569267142</v>
      </c>
      <c r="AL55">
        <v>18.358514381583475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14.936471767844196</v>
      </c>
      <c r="AS55">
        <v>12.227137860541184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612.59541708182189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134.76373873506054</v>
      </c>
      <c r="L56">
        <v>4.7800611530364376</v>
      </c>
      <c r="M56">
        <v>61.389445438121051</v>
      </c>
      <c r="N56">
        <v>49.943129485488129</v>
      </c>
      <c r="O56">
        <v>70.55031470136089</v>
      </c>
      <c r="P56">
        <v>26.499961662938109</v>
      </c>
      <c r="Q56">
        <v>2.5545053990610329</v>
      </c>
      <c r="R56">
        <v>9.9203182465753414</v>
      </c>
      <c r="S56">
        <v>0</v>
      </c>
      <c r="T56">
        <v>0</v>
      </c>
      <c r="U56">
        <v>55.090485730535221</v>
      </c>
      <c r="V56">
        <v>6.6399736980568012</v>
      </c>
      <c r="W56">
        <v>19.621855272892109</v>
      </c>
      <c r="X56">
        <v>62.370683269714277</v>
      </c>
      <c r="Y56">
        <v>0</v>
      </c>
      <c r="Z56">
        <v>5.5134200330909069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5.592465627281948</v>
      </c>
      <c r="AG56">
        <v>29.076077824399999</v>
      </c>
      <c r="AH56">
        <v>0</v>
      </c>
      <c r="AI56">
        <v>0</v>
      </c>
      <c r="AJ56">
        <v>0</v>
      </c>
      <c r="AK56">
        <v>22.749857569267142</v>
      </c>
      <c r="AL56">
        <v>18.358514381583475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14.936471767844196</v>
      </c>
      <c r="AS56">
        <v>12.227137860541184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612.57841785684889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134.76373873506054</v>
      </c>
      <c r="L57">
        <v>4.7700610251012137</v>
      </c>
      <c r="M57">
        <v>61.389445438121051</v>
      </c>
      <c r="N57">
        <v>49.943129485488129</v>
      </c>
      <c r="O57">
        <v>70.55031470136089</v>
      </c>
      <c r="P57">
        <v>26.499961662938109</v>
      </c>
      <c r="Q57">
        <v>2.1204273124999999</v>
      </c>
      <c r="R57">
        <v>9.8403156800707023</v>
      </c>
      <c r="S57">
        <v>0</v>
      </c>
      <c r="T57">
        <v>0</v>
      </c>
      <c r="U57">
        <v>55.090485730535221</v>
      </c>
      <c r="V57">
        <v>6.6395721721947778</v>
      </c>
      <c r="W57">
        <v>19.612686270007671</v>
      </c>
      <c r="X57">
        <v>62.062176455550826</v>
      </c>
      <c r="Y57">
        <v>0</v>
      </c>
      <c r="Z57">
        <v>5.5134200330909069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5.592465627281948</v>
      </c>
      <c r="AG57">
        <v>29.076077824399999</v>
      </c>
      <c r="AH57">
        <v>0</v>
      </c>
      <c r="AI57">
        <v>0</v>
      </c>
      <c r="AJ57">
        <v>0</v>
      </c>
      <c r="AK57">
        <v>22.749857569267142</v>
      </c>
      <c r="AL57">
        <v>18.358514381583475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14.936471767844196</v>
      </c>
      <c r="AS57">
        <v>12.227137860541184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611.73625973293804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134.76373873506054</v>
      </c>
      <c r="L58">
        <v>4.7700610251012137</v>
      </c>
      <c r="M58">
        <v>61.389445438121051</v>
      </c>
      <c r="N58">
        <v>49.943129485488129</v>
      </c>
      <c r="O58">
        <v>70.55031470136089</v>
      </c>
      <c r="P58">
        <v>26.499961662938109</v>
      </c>
      <c r="Q58">
        <v>2.1204273124999999</v>
      </c>
      <c r="R58">
        <v>9.8403156800707023</v>
      </c>
      <c r="S58">
        <v>0</v>
      </c>
      <c r="T58">
        <v>0</v>
      </c>
      <c r="U58">
        <v>55.090485730535221</v>
      </c>
      <c r="V58">
        <v>6.6395721721947778</v>
      </c>
      <c r="W58">
        <v>19.612686270007671</v>
      </c>
      <c r="X58">
        <v>62.367070686653499</v>
      </c>
      <c r="Y58">
        <v>0</v>
      </c>
      <c r="Z58">
        <v>5.5134200330909069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5.592465627281948</v>
      </c>
      <c r="AG58">
        <v>29.076077824399999</v>
      </c>
      <c r="AH58">
        <v>0</v>
      </c>
      <c r="AI58">
        <v>0</v>
      </c>
      <c r="AJ58">
        <v>0</v>
      </c>
      <c r="AK58">
        <v>22.749857569267142</v>
      </c>
      <c r="AL58">
        <v>18.358514381583475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14.936471767844196</v>
      </c>
      <c r="AS58">
        <v>12.227137860541184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612.04115396404075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134.76373873506054</v>
      </c>
      <c r="L59">
        <v>4.7700610251012137</v>
      </c>
      <c r="M59">
        <v>61.389445438121051</v>
      </c>
      <c r="N59">
        <v>49.943129485488129</v>
      </c>
      <c r="O59">
        <v>70.55031470136089</v>
      </c>
      <c r="P59">
        <v>26.499961662938109</v>
      </c>
      <c r="Q59">
        <v>2.5526876137841352</v>
      </c>
      <c r="R59">
        <v>9.9204986187961985</v>
      </c>
      <c r="S59">
        <v>0</v>
      </c>
      <c r="T59">
        <v>0</v>
      </c>
      <c r="U59">
        <v>55.090485730535221</v>
      </c>
      <c r="V59">
        <v>6.6398058941798936</v>
      </c>
      <c r="W59">
        <v>19.50482894980869</v>
      </c>
      <c r="X59">
        <v>62.367070686653499</v>
      </c>
      <c r="Y59">
        <v>0</v>
      </c>
      <c r="Z59">
        <v>5.5134200330909069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5.592465627281948</v>
      </c>
      <c r="AG59">
        <v>29.076077824399999</v>
      </c>
      <c r="AH59">
        <v>0</v>
      </c>
      <c r="AI59">
        <v>0</v>
      </c>
      <c r="AJ59">
        <v>0</v>
      </c>
      <c r="AK59">
        <v>22.749857569267142</v>
      </c>
      <c r="AL59">
        <v>18.358514381583475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14.936471767844196</v>
      </c>
      <c r="AS59">
        <v>12.227137860541184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612.44597360583668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134.76373873506054</v>
      </c>
      <c r="L60">
        <v>4.7601547374578672</v>
      </c>
      <c r="M60">
        <v>61.389445438121051</v>
      </c>
      <c r="N60">
        <v>49.943129485488129</v>
      </c>
      <c r="O60">
        <v>70.55031470136089</v>
      </c>
      <c r="P60">
        <v>26.499961662938109</v>
      </c>
      <c r="Q60">
        <v>2.5526876137841352</v>
      </c>
      <c r="R60">
        <v>9.9204986187961985</v>
      </c>
      <c r="S60">
        <v>0</v>
      </c>
      <c r="T60">
        <v>0</v>
      </c>
      <c r="U60">
        <v>55.090485730535221</v>
      </c>
      <c r="V60">
        <v>6.6398058941798936</v>
      </c>
      <c r="W60">
        <v>19.612866013428828</v>
      </c>
      <c r="X60">
        <v>62.367070686653499</v>
      </c>
      <c r="Y60">
        <v>0</v>
      </c>
      <c r="Z60">
        <v>5.5134200330909069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5.592465627281948</v>
      </c>
      <c r="AG60">
        <v>29.076077824399999</v>
      </c>
      <c r="AH60">
        <v>0</v>
      </c>
      <c r="AI60">
        <v>0</v>
      </c>
      <c r="AJ60">
        <v>0</v>
      </c>
      <c r="AK60">
        <v>22.749857569267142</v>
      </c>
      <c r="AL60">
        <v>18.358514381583475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14.936471767844196</v>
      </c>
      <c r="AS60">
        <v>12.227137860541184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612.54410438181333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134.76373873506054</v>
      </c>
      <c r="L61">
        <v>4.7600787036206853</v>
      </c>
      <c r="M61">
        <v>61.389445438121051</v>
      </c>
      <c r="N61">
        <v>49.943129485488129</v>
      </c>
      <c r="O61">
        <v>70.55031470136089</v>
      </c>
      <c r="P61">
        <v>26.499961662938109</v>
      </c>
      <c r="Q61">
        <v>2.5526876137841352</v>
      </c>
      <c r="R61">
        <v>9.9204986187961985</v>
      </c>
      <c r="S61">
        <v>0</v>
      </c>
      <c r="T61">
        <v>0</v>
      </c>
      <c r="U61">
        <v>55.090485730535221</v>
      </c>
      <c r="V61">
        <v>6.6398058941798936</v>
      </c>
      <c r="W61">
        <v>19.612866013428828</v>
      </c>
      <c r="X61">
        <v>62.367070686653499</v>
      </c>
      <c r="Y61">
        <v>0</v>
      </c>
      <c r="Z61">
        <v>5.5134200330909069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5.592465627281948</v>
      </c>
      <c r="AG61">
        <v>29.076077824399999</v>
      </c>
      <c r="AH61">
        <v>0</v>
      </c>
      <c r="AI61">
        <v>0</v>
      </c>
      <c r="AJ61">
        <v>0</v>
      </c>
      <c r="AK61">
        <v>22.749857569267142</v>
      </c>
      <c r="AL61">
        <v>18.358514381583475</v>
      </c>
      <c r="AM61">
        <v>0</v>
      </c>
      <c r="AN61">
        <v>0</v>
      </c>
      <c r="AO61">
        <v>0</v>
      </c>
      <c r="AP61">
        <v>0</v>
      </c>
      <c r="AQ61">
        <v>8.6175321099999991</v>
      </c>
      <c r="AR61">
        <v>14.936471767844196</v>
      </c>
      <c r="AS61">
        <v>12.227137860541184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621.16156045797618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134.76373873506054</v>
      </c>
      <c r="L62">
        <v>4.7601089762419013</v>
      </c>
      <c r="M62">
        <v>61.389445438121051</v>
      </c>
      <c r="N62">
        <v>49.943129485488129</v>
      </c>
      <c r="O62">
        <v>70.55031470136089</v>
      </c>
      <c r="P62">
        <v>26.499961662938109</v>
      </c>
      <c r="Q62">
        <v>2.5526876137841352</v>
      </c>
      <c r="R62">
        <v>9.9204986187961985</v>
      </c>
      <c r="S62">
        <v>0</v>
      </c>
      <c r="T62">
        <v>0</v>
      </c>
      <c r="U62">
        <v>55.090485730535221</v>
      </c>
      <c r="V62">
        <v>6.6398058941798936</v>
      </c>
      <c r="W62">
        <v>19.612866013428828</v>
      </c>
      <c r="X62">
        <v>62.367070686653499</v>
      </c>
      <c r="Y62">
        <v>0</v>
      </c>
      <c r="Z62">
        <v>5.5134200330909069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5.592465627281948</v>
      </c>
      <c r="AG62">
        <v>29.076077824399999</v>
      </c>
      <c r="AH62">
        <v>0</v>
      </c>
      <c r="AI62">
        <v>0</v>
      </c>
      <c r="AJ62">
        <v>0</v>
      </c>
      <c r="AK62">
        <v>22.749857569267142</v>
      </c>
      <c r="AL62">
        <v>18.358514381583475</v>
      </c>
      <c r="AM62">
        <v>0</v>
      </c>
      <c r="AN62">
        <v>0</v>
      </c>
      <c r="AO62">
        <v>0</v>
      </c>
      <c r="AP62">
        <v>0</v>
      </c>
      <c r="AQ62">
        <v>8.6175321099999991</v>
      </c>
      <c r="AR62">
        <v>14.936471767844196</v>
      </c>
      <c r="AS62">
        <v>12.227137860541184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621.16159073059737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134.76373873506054</v>
      </c>
      <c r="L63">
        <v>4.4799759536567709</v>
      </c>
      <c r="M63">
        <v>61.389445438121051</v>
      </c>
      <c r="N63">
        <v>49.943129485488129</v>
      </c>
      <c r="O63">
        <v>70.55031470136089</v>
      </c>
      <c r="P63">
        <v>26.499961662938109</v>
      </c>
      <c r="Q63">
        <v>2.5526876137841352</v>
      </c>
      <c r="R63">
        <v>9.9204986187961985</v>
      </c>
      <c r="S63">
        <v>0</v>
      </c>
      <c r="T63">
        <v>0</v>
      </c>
      <c r="U63">
        <v>55.090485730535221</v>
      </c>
      <c r="V63">
        <v>8.2265727363927414</v>
      </c>
      <c r="W63">
        <v>19.612866013428828</v>
      </c>
      <c r="X63">
        <v>62.367070686653499</v>
      </c>
      <c r="Y63">
        <v>0</v>
      </c>
      <c r="Z63">
        <v>2.7567100165454534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5.592465627281948</v>
      </c>
      <c r="AG63">
        <v>29.076077824399999</v>
      </c>
      <c r="AH63">
        <v>0</v>
      </c>
      <c r="AI63">
        <v>0</v>
      </c>
      <c r="AJ63">
        <v>0</v>
      </c>
      <c r="AK63">
        <v>22.749857569267142</v>
      </c>
      <c r="AL63">
        <v>18.358514381583475</v>
      </c>
      <c r="AM63">
        <v>0</v>
      </c>
      <c r="AN63">
        <v>0</v>
      </c>
      <c r="AO63">
        <v>0</v>
      </c>
      <c r="AP63">
        <v>0</v>
      </c>
      <c r="AQ63">
        <v>16.8146968</v>
      </c>
      <c r="AR63">
        <v>14.936471767844196</v>
      </c>
      <c r="AS63">
        <v>12.227137860541184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627.90867922367977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134.76373873506054</v>
      </c>
      <c r="L64">
        <v>4.7601081334497222</v>
      </c>
      <c r="M64">
        <v>61.389445438121051</v>
      </c>
      <c r="N64">
        <v>49.943129485488129</v>
      </c>
      <c r="O64">
        <v>70.55031470136089</v>
      </c>
      <c r="P64">
        <v>26.499961662938109</v>
      </c>
      <c r="Q64">
        <v>2.5526876137841352</v>
      </c>
      <c r="R64">
        <v>9.9204986187961985</v>
      </c>
      <c r="S64">
        <v>0</v>
      </c>
      <c r="T64">
        <v>0</v>
      </c>
      <c r="U64">
        <v>55.090485730535221</v>
      </c>
      <c r="V64">
        <v>8.2265727363927414</v>
      </c>
      <c r="W64">
        <v>19.612866013428828</v>
      </c>
      <c r="X64">
        <v>62.367070686653499</v>
      </c>
      <c r="Y64">
        <v>0</v>
      </c>
      <c r="Z64">
        <v>2.7567100165454534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5.592465627281948</v>
      </c>
      <c r="AG64">
        <v>29.076077824399999</v>
      </c>
      <c r="AH64">
        <v>0</v>
      </c>
      <c r="AI64">
        <v>0</v>
      </c>
      <c r="AJ64">
        <v>0</v>
      </c>
      <c r="AK64">
        <v>22.749857569267142</v>
      </c>
      <c r="AL64">
        <v>18.358514381583475</v>
      </c>
      <c r="AM64">
        <v>0</v>
      </c>
      <c r="AN64">
        <v>0</v>
      </c>
      <c r="AO64">
        <v>0</v>
      </c>
      <c r="AP64">
        <v>0</v>
      </c>
      <c r="AQ64">
        <v>16.8146968</v>
      </c>
      <c r="AR64">
        <v>14.936471767844196</v>
      </c>
      <c r="AS64">
        <v>12.227137860541184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628.18881140347276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134.76373873506054</v>
      </c>
      <c r="L65">
        <v>4.7601081334497222</v>
      </c>
      <c r="M65">
        <v>61.389445438121051</v>
      </c>
      <c r="N65">
        <v>49.943129485488129</v>
      </c>
      <c r="O65">
        <v>70.55031470136089</v>
      </c>
      <c r="P65">
        <v>26.499961662938109</v>
      </c>
      <c r="Q65">
        <v>2.5526876137841352</v>
      </c>
      <c r="R65">
        <v>9.9204986187961985</v>
      </c>
      <c r="S65">
        <v>0</v>
      </c>
      <c r="T65">
        <v>0</v>
      </c>
      <c r="U65">
        <v>55.090485730535221</v>
      </c>
      <c r="V65">
        <v>8.2265727363927414</v>
      </c>
      <c r="W65">
        <v>19.612866013428828</v>
      </c>
      <c r="X65">
        <v>62.367070686653499</v>
      </c>
      <c r="Y65">
        <v>0</v>
      </c>
      <c r="Z65">
        <v>2.7567100165454534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5.592465627281948</v>
      </c>
      <c r="AG65">
        <v>29.076077824399999</v>
      </c>
      <c r="AH65">
        <v>0</v>
      </c>
      <c r="AI65">
        <v>0</v>
      </c>
      <c r="AJ65">
        <v>0</v>
      </c>
      <c r="AK65">
        <v>22.749857569267142</v>
      </c>
      <c r="AL65">
        <v>18.358514381583475</v>
      </c>
      <c r="AM65">
        <v>0</v>
      </c>
      <c r="AN65">
        <v>0</v>
      </c>
      <c r="AO65">
        <v>0</v>
      </c>
      <c r="AP65">
        <v>0</v>
      </c>
      <c r="AQ65">
        <v>16.8146968</v>
      </c>
      <c r="AR65">
        <v>14.936471767844196</v>
      </c>
      <c r="AS65">
        <v>12.227137860541184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628.18881140347276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134.76373873506054</v>
      </c>
      <c r="L66">
        <v>4.7601081334497222</v>
      </c>
      <c r="M66">
        <v>61.389445438121051</v>
      </c>
      <c r="N66">
        <v>49.943129485488129</v>
      </c>
      <c r="O66">
        <v>70.55031470136089</v>
      </c>
      <c r="P66">
        <v>26.499961662938109</v>
      </c>
      <c r="Q66">
        <v>2.5526876137841352</v>
      </c>
      <c r="R66">
        <v>9.9204986187961985</v>
      </c>
      <c r="S66">
        <v>0</v>
      </c>
      <c r="T66">
        <v>0</v>
      </c>
      <c r="U66">
        <v>55.090485730535221</v>
      </c>
      <c r="V66">
        <v>8.2265727363927414</v>
      </c>
      <c r="W66">
        <v>19.612866013428828</v>
      </c>
      <c r="X66">
        <v>62.367070686653499</v>
      </c>
      <c r="Y66">
        <v>0</v>
      </c>
      <c r="Z66">
        <v>2.7567100165454534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5.592465627281948</v>
      </c>
      <c r="AG66">
        <v>29.076077824399999</v>
      </c>
      <c r="AH66">
        <v>0</v>
      </c>
      <c r="AI66">
        <v>0</v>
      </c>
      <c r="AJ66">
        <v>0</v>
      </c>
      <c r="AK66">
        <v>22.749857569267142</v>
      </c>
      <c r="AL66">
        <v>18.358514381583475</v>
      </c>
      <c r="AM66">
        <v>0</v>
      </c>
      <c r="AN66">
        <v>0</v>
      </c>
      <c r="AO66">
        <v>0</v>
      </c>
      <c r="AP66">
        <v>0</v>
      </c>
      <c r="AQ66">
        <v>16.8146968</v>
      </c>
      <c r="AR66">
        <v>14.936471767844196</v>
      </c>
      <c r="AS66">
        <v>12.227137860541184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628.18881140347276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134.76373873506054</v>
      </c>
      <c r="L67">
        <v>4.8099942232630761</v>
      </c>
      <c r="M67">
        <v>61.389445438121051</v>
      </c>
      <c r="N67">
        <v>49.943129485488129</v>
      </c>
      <c r="O67">
        <v>70.55031470136089</v>
      </c>
      <c r="P67">
        <v>26.499961662938109</v>
      </c>
      <c r="Q67">
        <v>2.8846202919254655</v>
      </c>
      <c r="R67">
        <v>9.6210342098897179</v>
      </c>
      <c r="S67">
        <v>0</v>
      </c>
      <c r="T67">
        <v>0</v>
      </c>
      <c r="U67">
        <v>55.090485730535221</v>
      </c>
      <c r="V67">
        <v>8.2265727363927414</v>
      </c>
      <c r="W67">
        <v>19.612866013428828</v>
      </c>
      <c r="X67">
        <v>62.367070686653499</v>
      </c>
      <c r="Y67">
        <v>0</v>
      </c>
      <c r="Z67">
        <v>2.7567100165454534</v>
      </c>
      <c r="AA67">
        <v>0</v>
      </c>
      <c r="AB67">
        <v>0</v>
      </c>
      <c r="AC67">
        <v>0</v>
      </c>
      <c r="AD67">
        <v>0</v>
      </c>
      <c r="AE67">
        <v>6.9669080128604843</v>
      </c>
      <c r="AF67">
        <v>5.592465627281948</v>
      </c>
      <c r="AG67">
        <v>29.076077824399999</v>
      </c>
      <c r="AH67">
        <v>8.0072918399999988</v>
      </c>
      <c r="AI67">
        <v>0</v>
      </c>
      <c r="AJ67">
        <v>0</v>
      </c>
      <c r="AK67">
        <v>22.749857569267142</v>
      </c>
      <c r="AL67">
        <v>18.358514381583475</v>
      </c>
      <c r="AM67">
        <v>0</v>
      </c>
      <c r="AN67">
        <v>0</v>
      </c>
      <c r="AO67">
        <v>0</v>
      </c>
      <c r="AP67">
        <v>0</v>
      </c>
      <c r="AQ67">
        <v>16.8146968</v>
      </c>
      <c r="AR67">
        <v>14.936471767844196</v>
      </c>
      <c r="AS67">
        <v>12.511489566755875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643.52971732159608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156.09339010622094</v>
      </c>
      <c r="L68">
        <v>9.070060661660877</v>
      </c>
      <c r="M68">
        <v>61.389445438121051</v>
      </c>
      <c r="N68">
        <v>49.943129485488129</v>
      </c>
      <c r="O68">
        <v>70.55031470136089</v>
      </c>
      <c r="P68">
        <v>26.499961662938109</v>
      </c>
      <c r="Q68">
        <v>4.6098606608606563</v>
      </c>
      <c r="R68">
        <v>17.924299028006587</v>
      </c>
      <c r="S68">
        <v>0</v>
      </c>
      <c r="T68">
        <v>0</v>
      </c>
      <c r="U68">
        <v>55.090485730535221</v>
      </c>
      <c r="V68">
        <v>8.2265727363927414</v>
      </c>
      <c r="W68">
        <v>19.612866013428828</v>
      </c>
      <c r="X68">
        <v>62.367070686653499</v>
      </c>
      <c r="Y68">
        <v>0</v>
      </c>
      <c r="Z68">
        <v>2.7567100165454534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5.592465627281948</v>
      </c>
      <c r="AG68">
        <v>29.076077824399999</v>
      </c>
      <c r="AH68">
        <v>8.0072918399999988</v>
      </c>
      <c r="AI68">
        <v>0</v>
      </c>
      <c r="AJ68">
        <v>0</v>
      </c>
      <c r="AK68">
        <v>22.749857569267142</v>
      </c>
      <c r="AL68">
        <v>18.358514381583475</v>
      </c>
      <c r="AM68">
        <v>0</v>
      </c>
      <c r="AN68">
        <v>0</v>
      </c>
      <c r="AO68">
        <v>0</v>
      </c>
      <c r="AP68">
        <v>0</v>
      </c>
      <c r="AQ68">
        <v>16.8146968</v>
      </c>
      <c r="AR68">
        <v>14.936471767844196</v>
      </c>
      <c r="AS68">
        <v>12.511489566755875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679.14794031820634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203.10876250661568</v>
      </c>
      <c r="L69">
        <v>9.0700434628602817</v>
      </c>
      <c r="M69">
        <v>61.389445438121051</v>
      </c>
      <c r="N69">
        <v>49.943129485488129</v>
      </c>
      <c r="O69">
        <v>70.55031470136089</v>
      </c>
      <c r="P69">
        <v>26.499961662938109</v>
      </c>
      <c r="Q69">
        <v>4.6098606608606563</v>
      </c>
      <c r="R69">
        <v>17.924299028006587</v>
      </c>
      <c r="S69">
        <v>0</v>
      </c>
      <c r="T69">
        <v>0</v>
      </c>
      <c r="U69">
        <v>55.090485730535221</v>
      </c>
      <c r="V69">
        <v>8.2265727363927414</v>
      </c>
      <c r="W69">
        <v>19.612866013428828</v>
      </c>
      <c r="X69">
        <v>62.367070686653499</v>
      </c>
      <c r="Y69">
        <v>0</v>
      </c>
      <c r="Z69">
        <v>2.7567100165454534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5.592465627281948</v>
      </c>
      <c r="AG69">
        <v>29.076077824399999</v>
      </c>
      <c r="AH69">
        <v>18.416771144160506</v>
      </c>
      <c r="AI69">
        <v>0</v>
      </c>
      <c r="AJ69">
        <v>0</v>
      </c>
      <c r="AK69">
        <v>22.749857569267142</v>
      </c>
      <c r="AL69">
        <v>18.358514381583475</v>
      </c>
      <c r="AM69">
        <v>0</v>
      </c>
      <c r="AN69">
        <v>0</v>
      </c>
      <c r="AO69">
        <v>0</v>
      </c>
      <c r="AP69">
        <v>0</v>
      </c>
      <c r="AQ69">
        <v>16.8146968</v>
      </c>
      <c r="AR69">
        <v>14.936471767844196</v>
      </c>
      <c r="AS69">
        <v>12.511489566755875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736.57277482396103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243.97155277201219</v>
      </c>
      <c r="L70">
        <v>9.0700267119513587</v>
      </c>
      <c r="M70">
        <v>61.389445438121051</v>
      </c>
      <c r="N70">
        <v>49.943129485488129</v>
      </c>
      <c r="O70">
        <v>70.55031470136089</v>
      </c>
      <c r="P70">
        <v>26.499961662938109</v>
      </c>
      <c r="Q70">
        <v>4.6098606608606563</v>
      </c>
      <c r="R70">
        <v>17.924299028006587</v>
      </c>
      <c r="S70">
        <v>0</v>
      </c>
      <c r="T70">
        <v>0</v>
      </c>
      <c r="U70">
        <v>55.090485730535221</v>
      </c>
      <c r="V70">
        <v>8.2265727363927414</v>
      </c>
      <c r="W70">
        <v>19.612866013428828</v>
      </c>
      <c r="X70">
        <v>62.367070686653499</v>
      </c>
      <c r="Y70">
        <v>0</v>
      </c>
      <c r="Z70">
        <v>2.7567100165454534</v>
      </c>
      <c r="AA70">
        <v>5.9402508329113939</v>
      </c>
      <c r="AB70">
        <v>1.4087648804201047</v>
      </c>
      <c r="AC70">
        <v>0</v>
      </c>
      <c r="AD70">
        <v>0</v>
      </c>
      <c r="AE70">
        <v>6.9669080128604843</v>
      </c>
      <c r="AF70">
        <v>5.592465627281948</v>
      </c>
      <c r="AG70">
        <v>29.076077824399999</v>
      </c>
      <c r="AH70">
        <v>18.456807506737061</v>
      </c>
      <c r="AI70">
        <v>0</v>
      </c>
      <c r="AJ70">
        <v>0</v>
      </c>
      <c r="AK70">
        <v>22.749857569267142</v>
      </c>
      <c r="AL70">
        <v>18.358514381583475</v>
      </c>
      <c r="AM70">
        <v>0</v>
      </c>
      <c r="AN70">
        <v>0</v>
      </c>
      <c r="AO70">
        <v>0</v>
      </c>
      <c r="AP70">
        <v>0</v>
      </c>
      <c r="AQ70">
        <v>25.222045199999997</v>
      </c>
      <c r="AR70">
        <v>14.936471767844196</v>
      </c>
      <c r="AS70">
        <v>12.511489566755875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793.23194881435666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243.97629547709465</v>
      </c>
      <c r="L71">
        <v>9.0701679879687021</v>
      </c>
      <c r="M71">
        <v>61.389445438121051</v>
      </c>
      <c r="N71">
        <v>49.943129485488129</v>
      </c>
      <c r="O71">
        <v>70.55031470136089</v>
      </c>
      <c r="P71">
        <v>26.499961662938109</v>
      </c>
      <c r="Q71">
        <v>4.6098606608606563</v>
      </c>
      <c r="R71">
        <v>17.924299028006587</v>
      </c>
      <c r="S71">
        <v>0</v>
      </c>
      <c r="T71">
        <v>0</v>
      </c>
      <c r="U71">
        <v>55.090485730535221</v>
      </c>
      <c r="V71">
        <v>8.2265727363927414</v>
      </c>
      <c r="W71">
        <v>19.612866013428828</v>
      </c>
      <c r="X71">
        <v>62.367070686653499</v>
      </c>
      <c r="Y71">
        <v>0</v>
      </c>
      <c r="Z71">
        <v>2.7567100165454534</v>
      </c>
      <c r="AA71">
        <v>5.9402508329113939</v>
      </c>
      <c r="AB71">
        <v>5.5674398930232538</v>
      </c>
      <c r="AC71">
        <v>4.0917046628710541</v>
      </c>
      <c r="AD71">
        <v>0</v>
      </c>
      <c r="AE71">
        <v>6.9669080128604843</v>
      </c>
      <c r="AF71">
        <v>5.592465627281948</v>
      </c>
      <c r="AG71">
        <v>29.076077824399999</v>
      </c>
      <c r="AH71">
        <v>29.667016258416048</v>
      </c>
      <c r="AI71">
        <v>0</v>
      </c>
      <c r="AJ71">
        <v>0</v>
      </c>
      <c r="AK71">
        <v>22.749857569267142</v>
      </c>
      <c r="AL71">
        <v>18.358514381583475</v>
      </c>
      <c r="AM71">
        <v>0</v>
      </c>
      <c r="AN71">
        <v>0</v>
      </c>
      <c r="AO71">
        <v>0</v>
      </c>
      <c r="AP71">
        <v>0</v>
      </c>
      <c r="AQ71">
        <v>25.222045199999997</v>
      </c>
      <c r="AR71">
        <v>14.936471767844196</v>
      </c>
      <c r="AS71">
        <v>12.511489566755875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812.69742122260971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243.97155277201219</v>
      </c>
      <c r="L72">
        <v>9.0700702303230081</v>
      </c>
      <c r="M72">
        <v>61.389445438121051</v>
      </c>
      <c r="N72">
        <v>49.943129485488129</v>
      </c>
      <c r="O72">
        <v>70.55031470136089</v>
      </c>
      <c r="P72">
        <v>26.499961662938109</v>
      </c>
      <c r="Q72">
        <v>4.6098606608606563</v>
      </c>
      <c r="R72">
        <v>17.924299028006587</v>
      </c>
      <c r="S72">
        <v>0</v>
      </c>
      <c r="T72">
        <v>0</v>
      </c>
      <c r="U72">
        <v>55.090485730535221</v>
      </c>
      <c r="V72">
        <v>8.2265727363927414</v>
      </c>
      <c r="W72">
        <v>19.612866013428828</v>
      </c>
      <c r="X72">
        <v>62.367070686653499</v>
      </c>
      <c r="Y72">
        <v>0</v>
      </c>
      <c r="Z72">
        <v>2.7567100165454534</v>
      </c>
      <c r="AA72">
        <v>11.880501665822788</v>
      </c>
      <c r="AB72">
        <v>5.5674398930232538</v>
      </c>
      <c r="AC72">
        <v>4.0917046628710541</v>
      </c>
      <c r="AD72">
        <v>0</v>
      </c>
      <c r="AE72">
        <v>6.9669080128604843</v>
      </c>
      <c r="AF72">
        <v>5.592465627281948</v>
      </c>
      <c r="AG72">
        <v>29.076077824399999</v>
      </c>
      <c r="AH72">
        <v>29.667016258416048</v>
      </c>
      <c r="AI72">
        <v>0</v>
      </c>
      <c r="AJ72">
        <v>0</v>
      </c>
      <c r="AK72">
        <v>22.749857569267142</v>
      </c>
      <c r="AL72">
        <v>18.358514381583475</v>
      </c>
      <c r="AM72">
        <v>0</v>
      </c>
      <c r="AN72">
        <v>0</v>
      </c>
      <c r="AO72">
        <v>0</v>
      </c>
      <c r="AP72">
        <v>0</v>
      </c>
      <c r="AQ72">
        <v>25.222045199999997</v>
      </c>
      <c r="AR72">
        <v>14.936471767844196</v>
      </c>
      <c r="AS72">
        <v>12.511489566755875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818.63283159279285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243.97155277201219</v>
      </c>
      <c r="L73">
        <v>9.0700378111168298</v>
      </c>
      <c r="M73">
        <v>61.389445438121051</v>
      </c>
      <c r="N73">
        <v>49.943129485488129</v>
      </c>
      <c r="O73">
        <v>70.55031470136089</v>
      </c>
      <c r="P73">
        <v>26.499961662938109</v>
      </c>
      <c r="Q73">
        <v>4.6098606608606563</v>
      </c>
      <c r="R73">
        <v>17.924299028006587</v>
      </c>
      <c r="S73">
        <v>0</v>
      </c>
      <c r="T73">
        <v>0</v>
      </c>
      <c r="U73">
        <v>55.090485730535221</v>
      </c>
      <c r="V73">
        <v>8.2265727363927414</v>
      </c>
      <c r="W73">
        <v>19.612866013428828</v>
      </c>
      <c r="X73">
        <v>62.367070686653499</v>
      </c>
      <c r="Y73">
        <v>0</v>
      </c>
      <c r="Z73">
        <v>2.7567100165454534</v>
      </c>
      <c r="AA73">
        <v>17.820752498734183</v>
      </c>
      <c r="AB73">
        <v>11.134879346886718</v>
      </c>
      <c r="AC73">
        <v>8.1834093257421081</v>
      </c>
      <c r="AD73">
        <v>3.3510032956850875</v>
      </c>
      <c r="AE73">
        <v>6.9669080128604843</v>
      </c>
      <c r="AF73">
        <v>11.184930561359026</v>
      </c>
      <c r="AG73">
        <v>29.076077824399999</v>
      </c>
      <c r="AH73">
        <v>29.667016258416048</v>
      </c>
      <c r="AI73">
        <v>0</v>
      </c>
      <c r="AJ73">
        <v>0</v>
      </c>
      <c r="AK73">
        <v>22.749857569267142</v>
      </c>
      <c r="AL73">
        <v>20.027470709208259</v>
      </c>
      <c r="AM73">
        <v>0</v>
      </c>
      <c r="AN73">
        <v>0</v>
      </c>
      <c r="AO73">
        <v>0</v>
      </c>
      <c r="AP73">
        <v>0</v>
      </c>
      <c r="AQ73">
        <v>25.222045199999997</v>
      </c>
      <c r="AR73">
        <v>14.936471767844196</v>
      </c>
      <c r="AS73">
        <v>12.511489566755875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844.84461868061965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243.97155277201219</v>
      </c>
      <c r="L74">
        <v>9.0700378111168298</v>
      </c>
      <c r="M74">
        <v>61.389445438121051</v>
      </c>
      <c r="N74">
        <v>49.943129485488129</v>
      </c>
      <c r="O74">
        <v>70.55031470136089</v>
      </c>
      <c r="P74">
        <v>26.499961662938109</v>
      </c>
      <c r="Q74">
        <v>4.6098606608606563</v>
      </c>
      <c r="R74">
        <v>17.924299028006587</v>
      </c>
      <c r="S74">
        <v>0</v>
      </c>
      <c r="T74">
        <v>0</v>
      </c>
      <c r="U74">
        <v>55.090485730535221</v>
      </c>
      <c r="V74">
        <v>8.2265727363927414</v>
      </c>
      <c r="W74">
        <v>19.612866013428828</v>
      </c>
      <c r="X74">
        <v>62.367070686653499</v>
      </c>
      <c r="Y74">
        <v>0</v>
      </c>
      <c r="Z74">
        <v>8.2701300496363608</v>
      </c>
      <c r="AA74">
        <v>17.820752498734183</v>
      </c>
      <c r="AB74">
        <v>16.702319239909976</v>
      </c>
      <c r="AC74">
        <v>12.287496418014761</v>
      </c>
      <c r="AD74">
        <v>7.7073069651778958</v>
      </c>
      <c r="AE74">
        <v>13.933816025720969</v>
      </c>
      <c r="AF74">
        <v>16.777396188640978</v>
      </c>
      <c r="AG74">
        <v>29.076077824399999</v>
      </c>
      <c r="AH74">
        <v>39.556021531488909</v>
      </c>
      <c r="AI74">
        <v>0</v>
      </c>
      <c r="AJ74">
        <v>0</v>
      </c>
      <c r="AK74">
        <v>22.749857569267142</v>
      </c>
      <c r="AL74">
        <v>40.054941418416519</v>
      </c>
      <c r="AM74">
        <v>6.6809277837959486</v>
      </c>
      <c r="AN74">
        <v>0</v>
      </c>
      <c r="AO74">
        <v>0</v>
      </c>
      <c r="AP74">
        <v>0</v>
      </c>
      <c r="AQ74">
        <v>34.386054678730154</v>
      </c>
      <c r="AR74">
        <v>14.936471767844196</v>
      </c>
      <c r="AS74">
        <v>12.511489566755875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922.70665625344884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243.97155277201219</v>
      </c>
      <c r="L75">
        <v>9.0700422324805707</v>
      </c>
      <c r="M75">
        <v>61.389445438121051</v>
      </c>
      <c r="N75">
        <v>49.943129485488129</v>
      </c>
      <c r="O75">
        <v>70.55031470136089</v>
      </c>
      <c r="P75">
        <v>26.499961662938109</v>
      </c>
      <c r="Q75">
        <v>4.6098606608606563</v>
      </c>
      <c r="R75">
        <v>17.917677118353346</v>
      </c>
      <c r="S75">
        <v>0</v>
      </c>
      <c r="T75">
        <v>0</v>
      </c>
      <c r="U75">
        <v>55.090485730535221</v>
      </c>
      <c r="V75">
        <v>6.6399267677141101</v>
      </c>
      <c r="W75">
        <v>19.612866013428828</v>
      </c>
      <c r="X75">
        <v>62.364967271107666</v>
      </c>
      <c r="Y75">
        <v>0</v>
      </c>
      <c r="Z75">
        <v>8.2701300496363608</v>
      </c>
      <c r="AA75">
        <v>17.820752498734183</v>
      </c>
      <c r="AB75">
        <v>16.702319239909976</v>
      </c>
      <c r="AC75">
        <v>12.287496418014761</v>
      </c>
      <c r="AD75">
        <v>11.587768894019684</v>
      </c>
      <c r="AE75">
        <v>13.933816025720969</v>
      </c>
      <c r="AF75">
        <v>16.777396188640978</v>
      </c>
      <c r="AG75">
        <v>29.076077824399999</v>
      </c>
      <c r="AH75">
        <v>39.556021531488909</v>
      </c>
      <c r="AI75">
        <v>0</v>
      </c>
      <c r="AJ75">
        <v>0</v>
      </c>
      <c r="AK75">
        <v>22.749857569267142</v>
      </c>
      <c r="AL75">
        <v>40.054941418416519</v>
      </c>
      <c r="AM75">
        <v>6.6809277837959486</v>
      </c>
      <c r="AN75">
        <v>0</v>
      </c>
      <c r="AO75">
        <v>0</v>
      </c>
      <c r="AP75">
        <v>0</v>
      </c>
      <c r="AQ75">
        <v>34.386054678730154</v>
      </c>
      <c r="AR75">
        <v>14.936471767844196</v>
      </c>
      <c r="AS75">
        <v>12.511489566755875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924.99175130977653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243.97155277201219</v>
      </c>
      <c r="L76">
        <v>9.0700422324805707</v>
      </c>
      <c r="M76">
        <v>61.389445438121051</v>
      </c>
      <c r="N76">
        <v>49.943129485488129</v>
      </c>
      <c r="O76">
        <v>70.55031470136089</v>
      </c>
      <c r="P76">
        <v>26.499961662938109</v>
      </c>
      <c r="Q76">
        <v>4.6098606608606563</v>
      </c>
      <c r="R76">
        <v>17.917677118353346</v>
      </c>
      <c r="S76">
        <v>0</v>
      </c>
      <c r="T76">
        <v>0</v>
      </c>
      <c r="U76">
        <v>55.090485730535221</v>
      </c>
      <c r="V76">
        <v>6.6399267677141101</v>
      </c>
      <c r="W76">
        <v>19.612866013428828</v>
      </c>
      <c r="X76">
        <v>62.364967271107666</v>
      </c>
      <c r="Y76">
        <v>0</v>
      </c>
      <c r="Z76">
        <v>8.2701300496363608</v>
      </c>
      <c r="AA76">
        <v>17.820752498734183</v>
      </c>
      <c r="AB76">
        <v>16.702319239909976</v>
      </c>
      <c r="AC76">
        <v>12.287496418014761</v>
      </c>
      <c r="AD76">
        <v>11.587768894019684</v>
      </c>
      <c r="AE76">
        <v>13.933816025720969</v>
      </c>
      <c r="AF76">
        <v>16.777396188640978</v>
      </c>
      <c r="AG76">
        <v>29.076077824399999</v>
      </c>
      <c r="AH76">
        <v>39.556021531488909</v>
      </c>
      <c r="AI76">
        <v>0</v>
      </c>
      <c r="AJ76">
        <v>0</v>
      </c>
      <c r="AK76">
        <v>22.749857569267142</v>
      </c>
      <c r="AL76">
        <v>40.054941418416519</v>
      </c>
      <c r="AM76">
        <v>6.6809277837959486</v>
      </c>
      <c r="AN76">
        <v>0</v>
      </c>
      <c r="AO76">
        <v>0</v>
      </c>
      <c r="AP76">
        <v>0</v>
      </c>
      <c r="AQ76">
        <v>34.386054678730154</v>
      </c>
      <c r="AR76">
        <v>14.936471767844196</v>
      </c>
      <c r="AS76">
        <v>12.511489566755875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924.99175130977653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243.97155277201219</v>
      </c>
      <c r="L77">
        <v>9.0700329781460756</v>
      </c>
      <c r="M77">
        <v>61.389445438121051</v>
      </c>
      <c r="N77">
        <v>49.943129485488129</v>
      </c>
      <c r="O77">
        <v>70.55031470136089</v>
      </c>
      <c r="P77">
        <v>26.499961662938109</v>
      </c>
      <c r="Q77">
        <v>4.2854794728761521</v>
      </c>
      <c r="R77">
        <v>17.917677118353346</v>
      </c>
      <c r="S77">
        <v>0</v>
      </c>
      <c r="T77">
        <v>0</v>
      </c>
      <c r="U77">
        <v>55.090485730535221</v>
      </c>
      <c r="V77">
        <v>6.6399267677141101</v>
      </c>
      <c r="W77">
        <v>19.612866013428828</v>
      </c>
      <c r="X77">
        <v>62.364967271107666</v>
      </c>
      <c r="Y77">
        <v>0</v>
      </c>
      <c r="Z77">
        <v>8.2701300496363608</v>
      </c>
      <c r="AA77">
        <v>17.820752498734183</v>
      </c>
      <c r="AB77">
        <v>16.702319239909976</v>
      </c>
      <c r="AC77">
        <v>12.287496418014761</v>
      </c>
      <c r="AD77">
        <v>11.587768894019684</v>
      </c>
      <c r="AE77">
        <v>13.933816025720969</v>
      </c>
      <c r="AF77">
        <v>16.777396188640978</v>
      </c>
      <c r="AG77">
        <v>29.076077824399999</v>
      </c>
      <c r="AH77">
        <v>39.556021531488909</v>
      </c>
      <c r="AI77">
        <v>0</v>
      </c>
      <c r="AJ77">
        <v>0</v>
      </c>
      <c r="AK77">
        <v>22.749857569267142</v>
      </c>
      <c r="AL77">
        <v>40.054941418416519</v>
      </c>
      <c r="AM77">
        <v>6.6809277837959486</v>
      </c>
      <c r="AN77">
        <v>0</v>
      </c>
      <c r="AO77">
        <v>0</v>
      </c>
      <c r="AP77">
        <v>0</v>
      </c>
      <c r="AQ77">
        <v>34.386054678730154</v>
      </c>
      <c r="AR77">
        <v>14.936471767844196</v>
      </c>
      <c r="AS77">
        <v>13.485111013975619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925.64098231467722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243.97249908115211</v>
      </c>
      <c r="L78">
        <v>9.0700329781460756</v>
      </c>
      <c r="M78">
        <v>61.389445438121051</v>
      </c>
      <c r="N78">
        <v>49.943129485488129</v>
      </c>
      <c r="O78">
        <v>70.55031470136089</v>
      </c>
      <c r="P78">
        <v>26.499961662938109</v>
      </c>
      <c r="Q78">
        <v>4.6108631676190477</v>
      </c>
      <c r="R78">
        <v>17.917677118353346</v>
      </c>
      <c r="S78">
        <v>0</v>
      </c>
      <c r="T78">
        <v>0</v>
      </c>
      <c r="U78">
        <v>55.090485730535221</v>
      </c>
      <c r="V78">
        <v>6.6399267677141101</v>
      </c>
      <c r="W78">
        <v>19.612866013428828</v>
      </c>
      <c r="X78">
        <v>62.364967271107666</v>
      </c>
      <c r="Y78">
        <v>0</v>
      </c>
      <c r="Z78">
        <v>8.2701300496363608</v>
      </c>
      <c r="AA78">
        <v>17.820752498734183</v>
      </c>
      <c r="AB78">
        <v>16.702319239909976</v>
      </c>
      <c r="AC78">
        <v>12.287496418014761</v>
      </c>
      <c r="AD78">
        <v>11.587768894019684</v>
      </c>
      <c r="AE78">
        <v>13.933816025720969</v>
      </c>
      <c r="AF78">
        <v>16.777396188640978</v>
      </c>
      <c r="AG78">
        <v>29.076077824399999</v>
      </c>
      <c r="AH78">
        <v>39.556021531488909</v>
      </c>
      <c r="AI78">
        <v>0</v>
      </c>
      <c r="AJ78">
        <v>0</v>
      </c>
      <c r="AK78">
        <v>22.749857569267142</v>
      </c>
      <c r="AL78">
        <v>18.358514381583475</v>
      </c>
      <c r="AM78">
        <v>6.6809277837959486</v>
      </c>
      <c r="AN78">
        <v>0</v>
      </c>
      <c r="AO78">
        <v>0</v>
      </c>
      <c r="AP78">
        <v>0</v>
      </c>
      <c r="AQ78">
        <v>34.386054678730154</v>
      </c>
      <c r="AR78">
        <v>14.936471767844196</v>
      </c>
      <c r="AS78">
        <v>13.485111013975619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904.27088528172703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243.9727161655149</v>
      </c>
      <c r="L79">
        <v>9.0700663025194039</v>
      </c>
      <c r="M79">
        <v>61.389445438121051</v>
      </c>
      <c r="N79">
        <v>49.943129485488129</v>
      </c>
      <c r="O79">
        <v>70.55031470136089</v>
      </c>
      <c r="P79">
        <v>26.499961662938109</v>
      </c>
      <c r="Q79">
        <v>4.6108631676190477</v>
      </c>
      <c r="R79">
        <v>17.917677118353346</v>
      </c>
      <c r="S79">
        <v>0</v>
      </c>
      <c r="T79">
        <v>0</v>
      </c>
      <c r="U79">
        <v>55.090485730535221</v>
      </c>
      <c r="V79">
        <v>6.6399267677141101</v>
      </c>
      <c r="W79">
        <v>19.612866013428828</v>
      </c>
      <c r="X79">
        <v>62.364967271107666</v>
      </c>
      <c r="Y79">
        <v>0</v>
      </c>
      <c r="Z79">
        <v>8.2701300496363608</v>
      </c>
      <c r="AA79">
        <v>17.820752498734183</v>
      </c>
      <c r="AB79">
        <v>16.702319239909976</v>
      </c>
      <c r="AC79">
        <v>12.287496418014761</v>
      </c>
      <c r="AD79">
        <v>7.7073069651778958</v>
      </c>
      <c r="AE79">
        <v>13.933816025720969</v>
      </c>
      <c r="AF79">
        <v>16.777396188640978</v>
      </c>
      <c r="AG79">
        <v>29.076077824399999</v>
      </c>
      <c r="AH79">
        <v>39.556021531488909</v>
      </c>
      <c r="AI79">
        <v>0</v>
      </c>
      <c r="AJ79">
        <v>0</v>
      </c>
      <c r="AK79">
        <v>22.749857569267142</v>
      </c>
      <c r="AL79">
        <v>18.358514381583475</v>
      </c>
      <c r="AM79">
        <v>6.6809277837959486</v>
      </c>
      <c r="AN79">
        <v>0</v>
      </c>
      <c r="AO79">
        <v>0</v>
      </c>
      <c r="AP79">
        <v>0</v>
      </c>
      <c r="AQ79">
        <v>34.386054678730154</v>
      </c>
      <c r="AR79">
        <v>14.936471767844196</v>
      </c>
      <c r="AS79">
        <v>13.485111013975619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900.39067376162131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250.34809691006669</v>
      </c>
      <c r="L80">
        <v>9.0700663025194039</v>
      </c>
      <c r="M80">
        <v>61.389445438121051</v>
      </c>
      <c r="N80">
        <v>49.943129485488129</v>
      </c>
      <c r="O80">
        <v>70.55031470136089</v>
      </c>
      <c r="P80">
        <v>26.499961662938109</v>
      </c>
      <c r="Q80">
        <v>4.6108631676190477</v>
      </c>
      <c r="R80">
        <v>17.917677118353346</v>
      </c>
      <c r="S80">
        <v>0</v>
      </c>
      <c r="T80">
        <v>0</v>
      </c>
      <c r="U80">
        <v>55.090485730535221</v>
      </c>
      <c r="V80">
        <v>6.6399267677141101</v>
      </c>
      <c r="W80">
        <v>19.612866013428828</v>
      </c>
      <c r="X80">
        <v>62.364967271107666</v>
      </c>
      <c r="Y80">
        <v>0</v>
      </c>
      <c r="Z80">
        <v>2.7567100165454534</v>
      </c>
      <c r="AA80">
        <v>17.820752498734183</v>
      </c>
      <c r="AB80">
        <v>16.702319239909976</v>
      </c>
      <c r="AC80">
        <v>4.0917046628710541</v>
      </c>
      <c r="AD80">
        <v>3.3510032956850875</v>
      </c>
      <c r="AE80">
        <v>6.9669080128604843</v>
      </c>
      <c r="AF80">
        <v>11.250724715010143</v>
      </c>
      <c r="AG80">
        <v>29.076077824399999</v>
      </c>
      <c r="AH80">
        <v>32.029167359999995</v>
      </c>
      <c r="AI80">
        <v>0</v>
      </c>
      <c r="AJ80">
        <v>0</v>
      </c>
      <c r="AK80">
        <v>22.749857569267142</v>
      </c>
      <c r="AL80">
        <v>9.1792571907917377</v>
      </c>
      <c r="AM80">
        <v>6.6809277837959486</v>
      </c>
      <c r="AN80">
        <v>0</v>
      </c>
      <c r="AO80">
        <v>0</v>
      </c>
      <c r="AP80">
        <v>0</v>
      </c>
      <c r="AQ80">
        <v>34.386054678730154</v>
      </c>
      <c r="AR80">
        <v>14.936471767844196</v>
      </c>
      <c r="AS80">
        <v>13.485111013975619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859.5008481996739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291.99</v>
      </c>
      <c r="L81">
        <v>39.07</v>
      </c>
      <c r="M81">
        <v>61.389445438121051</v>
      </c>
      <c r="N81">
        <v>49.943129485488129</v>
      </c>
      <c r="O81">
        <v>70.55031470136089</v>
      </c>
      <c r="P81">
        <v>26.499961662938109</v>
      </c>
      <c r="Q81">
        <v>4.6108631676190477</v>
      </c>
      <c r="R81">
        <v>17.917677118353346</v>
      </c>
      <c r="S81">
        <v>0</v>
      </c>
      <c r="T81">
        <v>0</v>
      </c>
      <c r="U81">
        <v>55.090485730535221</v>
      </c>
      <c r="V81">
        <v>6.6399267677141101</v>
      </c>
      <c r="W81">
        <v>19.612866013428828</v>
      </c>
      <c r="X81">
        <v>62.364967271107666</v>
      </c>
      <c r="Y81">
        <v>0</v>
      </c>
      <c r="Z81">
        <v>2.7567100165454534</v>
      </c>
      <c r="AA81">
        <v>17.820752498734183</v>
      </c>
      <c r="AB81">
        <v>16.702319239909976</v>
      </c>
      <c r="AC81">
        <v>4.0917046628710541</v>
      </c>
      <c r="AD81">
        <v>0</v>
      </c>
      <c r="AE81">
        <v>6.9669080128604843</v>
      </c>
      <c r="AF81">
        <v>5.592465627281948</v>
      </c>
      <c r="AG81">
        <v>29.076077824399999</v>
      </c>
      <c r="AH81">
        <v>24.021875519999998</v>
      </c>
      <c r="AI81">
        <v>0</v>
      </c>
      <c r="AJ81">
        <v>0</v>
      </c>
      <c r="AK81">
        <v>22.749857569267142</v>
      </c>
      <c r="AL81">
        <v>9.1792571907917377</v>
      </c>
      <c r="AM81">
        <v>6.6809277837959486</v>
      </c>
      <c r="AN81">
        <v>0</v>
      </c>
      <c r="AO81">
        <v>0</v>
      </c>
      <c r="AP81">
        <v>0</v>
      </c>
      <c r="AQ81">
        <v>25.222045199999997</v>
      </c>
      <c r="AR81">
        <v>14.936471767844196</v>
      </c>
      <c r="AS81">
        <v>13.485111013975619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904.96212128494426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306.27</v>
      </c>
      <c r="L82">
        <v>39.07</v>
      </c>
      <c r="M82">
        <v>61.389445438121051</v>
      </c>
      <c r="N82">
        <v>49.943129485488129</v>
      </c>
      <c r="O82">
        <v>70.55031470136089</v>
      </c>
      <c r="P82">
        <v>26.499961662938109</v>
      </c>
      <c r="Q82">
        <v>4.6108631676190477</v>
      </c>
      <c r="R82">
        <v>17.917677118353346</v>
      </c>
      <c r="S82">
        <v>0</v>
      </c>
      <c r="T82">
        <v>0</v>
      </c>
      <c r="U82">
        <v>55.090485730535221</v>
      </c>
      <c r="V82">
        <v>6.6399267677141101</v>
      </c>
      <c r="W82">
        <v>19.612866013428828</v>
      </c>
      <c r="X82">
        <v>62.364967271107666</v>
      </c>
      <c r="Y82">
        <v>0</v>
      </c>
      <c r="Z82">
        <v>2.7567100165454534</v>
      </c>
      <c r="AA82">
        <v>11.880501665822788</v>
      </c>
      <c r="AB82">
        <v>5.5223592622655646</v>
      </c>
      <c r="AC82">
        <v>0</v>
      </c>
      <c r="AD82">
        <v>0</v>
      </c>
      <c r="AE82">
        <v>6.9669080128604843</v>
      </c>
      <c r="AF82">
        <v>0</v>
      </c>
      <c r="AG82">
        <v>29.076077824399999</v>
      </c>
      <c r="AH82">
        <v>24.021875519999998</v>
      </c>
      <c r="AI82">
        <v>0</v>
      </c>
      <c r="AJ82">
        <v>0</v>
      </c>
      <c r="AK82">
        <v>22.749857569267142</v>
      </c>
      <c r="AL82">
        <v>9.1792571907917377</v>
      </c>
      <c r="AM82">
        <v>6.6809277837959486</v>
      </c>
      <c r="AN82">
        <v>0</v>
      </c>
      <c r="AO82">
        <v>0</v>
      </c>
      <c r="AP82">
        <v>0</v>
      </c>
      <c r="AQ82">
        <v>25.222045199999997</v>
      </c>
      <c r="AR82">
        <v>14.936471767844196</v>
      </c>
      <c r="AS82">
        <v>13.485111013975619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892.43774018423528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273.62</v>
      </c>
      <c r="L83">
        <v>15</v>
      </c>
      <c r="M83">
        <v>61.389445438121051</v>
      </c>
      <c r="N83">
        <v>49.943129485488129</v>
      </c>
      <c r="O83">
        <v>70.55031470136089</v>
      </c>
      <c r="P83">
        <v>26.499961662938109</v>
      </c>
      <c r="Q83">
        <v>4.6108631676190477</v>
      </c>
      <c r="R83">
        <v>17.917677118353346</v>
      </c>
      <c r="S83">
        <v>0</v>
      </c>
      <c r="T83">
        <v>0</v>
      </c>
      <c r="U83">
        <v>55.090485730535221</v>
      </c>
      <c r="V83">
        <v>6.6399267677141101</v>
      </c>
      <c r="W83">
        <v>19.612866013428828</v>
      </c>
      <c r="X83">
        <v>62.364967271107666</v>
      </c>
      <c r="Y83">
        <v>0</v>
      </c>
      <c r="Z83">
        <v>2.7567100165454534</v>
      </c>
      <c r="AA83">
        <v>11.880501665822788</v>
      </c>
      <c r="AB83">
        <v>0</v>
      </c>
      <c r="AC83">
        <v>0</v>
      </c>
      <c r="AD83">
        <v>0</v>
      </c>
      <c r="AE83">
        <v>6.9669080128604843</v>
      </c>
      <c r="AF83">
        <v>0</v>
      </c>
      <c r="AG83">
        <v>29.076077824399999</v>
      </c>
      <c r="AH83">
        <v>16.014583679999998</v>
      </c>
      <c r="AI83">
        <v>0</v>
      </c>
      <c r="AJ83">
        <v>0</v>
      </c>
      <c r="AK83">
        <v>22.749857569267142</v>
      </c>
      <c r="AL83">
        <v>9.1792571907917377</v>
      </c>
      <c r="AM83">
        <v>6.6809277837959486</v>
      </c>
      <c r="AN83">
        <v>0</v>
      </c>
      <c r="AO83">
        <v>0</v>
      </c>
      <c r="AP83">
        <v>0</v>
      </c>
      <c r="AQ83">
        <v>17.235064219999998</v>
      </c>
      <c r="AR83">
        <v>14.936471767844196</v>
      </c>
      <c r="AS83">
        <v>9.9523215756764802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810.66831866367056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261.37</v>
      </c>
      <c r="L84">
        <v>16.07</v>
      </c>
      <c r="M84">
        <v>61.389445438121051</v>
      </c>
      <c r="N84">
        <v>49.943129485488129</v>
      </c>
      <c r="O84">
        <v>70.55031470136089</v>
      </c>
      <c r="P84">
        <v>26.499961662938109</v>
      </c>
      <c r="Q84">
        <v>4.6108631676190477</v>
      </c>
      <c r="R84">
        <v>17.917677118353346</v>
      </c>
      <c r="S84">
        <v>0</v>
      </c>
      <c r="T84">
        <v>0</v>
      </c>
      <c r="U84">
        <v>55.090485730535221</v>
      </c>
      <c r="V84">
        <v>6.6399267677141101</v>
      </c>
      <c r="W84">
        <v>19.612866013428828</v>
      </c>
      <c r="X84">
        <v>62.364967271107666</v>
      </c>
      <c r="Y84">
        <v>0</v>
      </c>
      <c r="Z84">
        <v>2.7567100165454534</v>
      </c>
      <c r="AA84">
        <v>5.9402508329113939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29.076077824399999</v>
      </c>
      <c r="AH84">
        <v>16.014583679999998</v>
      </c>
      <c r="AI84">
        <v>0</v>
      </c>
      <c r="AJ84">
        <v>0</v>
      </c>
      <c r="AK84">
        <v>22.749857569267142</v>
      </c>
      <c r="AL84">
        <v>9.1792571907917377</v>
      </c>
      <c r="AM84">
        <v>6.6809277837959486</v>
      </c>
      <c r="AN84">
        <v>0</v>
      </c>
      <c r="AO84">
        <v>0</v>
      </c>
      <c r="AP84">
        <v>0</v>
      </c>
      <c r="AQ84">
        <v>17.235064219999998</v>
      </c>
      <c r="AR84">
        <v>14.936471767844196</v>
      </c>
      <c r="AS84">
        <v>9.9523215756764802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793.54806783075935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261.37</v>
      </c>
      <c r="L85">
        <v>16.819985689904094</v>
      </c>
      <c r="M85">
        <v>61.389445438121051</v>
      </c>
      <c r="N85">
        <v>49.943129485488129</v>
      </c>
      <c r="O85">
        <v>70.55031470136089</v>
      </c>
      <c r="P85">
        <v>26.499961662938109</v>
      </c>
      <c r="Q85">
        <v>4.6108631676190477</v>
      </c>
      <c r="R85">
        <v>17.917677118353346</v>
      </c>
      <c r="S85">
        <v>0</v>
      </c>
      <c r="T85">
        <v>0</v>
      </c>
      <c r="U85">
        <v>55.090485730535221</v>
      </c>
      <c r="V85">
        <v>6.6399267677141101</v>
      </c>
      <c r="W85">
        <v>19.612866013428828</v>
      </c>
      <c r="X85">
        <v>62.364967271107666</v>
      </c>
      <c r="Y85">
        <v>0</v>
      </c>
      <c r="Z85">
        <v>2.7567100165454534</v>
      </c>
      <c r="AA85">
        <v>5.9402508329113939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29.076077824399999</v>
      </c>
      <c r="AH85">
        <v>8.0072918399999988</v>
      </c>
      <c r="AI85">
        <v>0</v>
      </c>
      <c r="AJ85">
        <v>0</v>
      </c>
      <c r="AK85">
        <v>22.749857569267142</v>
      </c>
      <c r="AL85">
        <v>9.1792571907917377</v>
      </c>
      <c r="AM85">
        <v>6.6809277837959486</v>
      </c>
      <c r="AN85">
        <v>0</v>
      </c>
      <c r="AO85">
        <v>0</v>
      </c>
      <c r="AP85">
        <v>0</v>
      </c>
      <c r="AQ85">
        <v>17.235064219999998</v>
      </c>
      <c r="AR85">
        <v>14.936471767844196</v>
      </c>
      <c r="AS85">
        <v>9.9523215756764802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786.29076168066342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261.37</v>
      </c>
      <c r="L86">
        <v>15</v>
      </c>
      <c r="M86">
        <v>61.389445438121051</v>
      </c>
      <c r="N86">
        <v>49.943129485488129</v>
      </c>
      <c r="O86">
        <v>70.55031470136089</v>
      </c>
      <c r="P86">
        <v>26.499961662938109</v>
      </c>
      <c r="Q86">
        <v>4.6108631676190477</v>
      </c>
      <c r="R86">
        <v>17.917677118353346</v>
      </c>
      <c r="S86">
        <v>0</v>
      </c>
      <c r="T86">
        <v>0</v>
      </c>
      <c r="U86">
        <v>55.090485730535221</v>
      </c>
      <c r="V86">
        <v>6.6399267677141101</v>
      </c>
      <c r="W86">
        <v>19.612866013428828</v>
      </c>
      <c r="X86">
        <v>62.364967271107666</v>
      </c>
      <c r="Y86">
        <v>0</v>
      </c>
      <c r="Z86">
        <v>2.7567100165454534</v>
      </c>
      <c r="AA86">
        <v>5.9402508329113939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29.076077824399999</v>
      </c>
      <c r="AH86">
        <v>0</v>
      </c>
      <c r="AI86">
        <v>0</v>
      </c>
      <c r="AJ86">
        <v>0</v>
      </c>
      <c r="AK86">
        <v>22.749857569267142</v>
      </c>
      <c r="AL86">
        <v>9.1792571907917377</v>
      </c>
      <c r="AM86">
        <v>6.6809277837959486</v>
      </c>
      <c r="AN86">
        <v>0</v>
      </c>
      <c r="AO86">
        <v>0</v>
      </c>
      <c r="AP86">
        <v>0</v>
      </c>
      <c r="AQ86">
        <v>17.235064219999998</v>
      </c>
      <c r="AR86">
        <v>14.936471767844196</v>
      </c>
      <c r="AS86">
        <v>9.9523215756764802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776.46348415075931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243.97155277201219</v>
      </c>
      <c r="L87">
        <v>15</v>
      </c>
      <c r="M87">
        <v>61.389445438121051</v>
      </c>
      <c r="N87">
        <v>49.943129485488129</v>
      </c>
      <c r="O87">
        <v>70.55031470136089</v>
      </c>
      <c r="P87">
        <v>26.499961662938109</v>
      </c>
      <c r="Q87">
        <v>4.6108631676190477</v>
      </c>
      <c r="R87">
        <v>17.917677118353346</v>
      </c>
      <c r="S87">
        <v>0</v>
      </c>
      <c r="T87">
        <v>0</v>
      </c>
      <c r="U87">
        <v>55.090485730535221</v>
      </c>
      <c r="V87">
        <v>6.6399267677141101</v>
      </c>
      <c r="W87">
        <v>19.612866013428828</v>
      </c>
      <c r="X87">
        <v>62.364967271107666</v>
      </c>
      <c r="Y87">
        <v>0</v>
      </c>
      <c r="Z87">
        <v>2.7567100165454534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29.076077824399999</v>
      </c>
      <c r="AH87">
        <v>0</v>
      </c>
      <c r="AI87">
        <v>0</v>
      </c>
      <c r="AJ87">
        <v>0</v>
      </c>
      <c r="AK87">
        <v>22.749857569267142</v>
      </c>
      <c r="AL87">
        <v>9.1792571907917377</v>
      </c>
      <c r="AM87">
        <v>6.6809277837959486</v>
      </c>
      <c r="AN87">
        <v>0</v>
      </c>
      <c r="AO87">
        <v>0</v>
      </c>
      <c r="AP87">
        <v>0</v>
      </c>
      <c r="AQ87">
        <v>16.8146968</v>
      </c>
      <c r="AR87">
        <v>14.936471767844196</v>
      </c>
      <c r="AS87">
        <v>12.511489566755875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755.2635866609395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243.97155277201219</v>
      </c>
      <c r="L88">
        <v>15</v>
      </c>
      <c r="M88">
        <v>61.389445438121051</v>
      </c>
      <c r="N88">
        <v>49.943129485488129</v>
      </c>
      <c r="O88">
        <v>70.55031470136089</v>
      </c>
      <c r="P88">
        <v>26.499961662938109</v>
      </c>
      <c r="Q88">
        <v>4.6108631676190477</v>
      </c>
      <c r="R88">
        <v>17.917677118353346</v>
      </c>
      <c r="S88">
        <v>0</v>
      </c>
      <c r="T88">
        <v>0</v>
      </c>
      <c r="U88">
        <v>55.090485730535221</v>
      </c>
      <c r="V88">
        <v>6.6399267677141101</v>
      </c>
      <c r="W88">
        <v>19.612866013428828</v>
      </c>
      <c r="X88">
        <v>62.364967271107666</v>
      </c>
      <c r="Y88">
        <v>0</v>
      </c>
      <c r="Z88">
        <v>2.7567100165454534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29.076077824399999</v>
      </c>
      <c r="AH88">
        <v>0</v>
      </c>
      <c r="AI88">
        <v>0</v>
      </c>
      <c r="AJ88">
        <v>0</v>
      </c>
      <c r="AK88">
        <v>22.749857569267142</v>
      </c>
      <c r="AL88">
        <v>9.1792571907917377</v>
      </c>
      <c r="AM88">
        <v>6.6809277837959486</v>
      </c>
      <c r="AN88">
        <v>0</v>
      </c>
      <c r="AO88">
        <v>0</v>
      </c>
      <c r="AP88">
        <v>0</v>
      </c>
      <c r="AQ88">
        <v>8.6175321099999991</v>
      </c>
      <c r="AR88">
        <v>14.936471767844196</v>
      </c>
      <c r="AS88">
        <v>12.511489566755875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747.06642197093947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243.97155277201219</v>
      </c>
      <c r="L89">
        <v>25.52</v>
      </c>
      <c r="M89">
        <v>61.389445438121051</v>
      </c>
      <c r="N89">
        <v>49.943129485488129</v>
      </c>
      <c r="O89">
        <v>70.55031470136089</v>
      </c>
      <c r="P89">
        <v>26.499961662938109</v>
      </c>
      <c r="Q89">
        <v>4.6108631676190477</v>
      </c>
      <c r="R89">
        <v>17.917677118353346</v>
      </c>
      <c r="S89">
        <v>0</v>
      </c>
      <c r="T89">
        <v>0</v>
      </c>
      <c r="U89">
        <v>55.090485730535221</v>
      </c>
      <c r="V89">
        <v>6.6399267677141101</v>
      </c>
      <c r="W89">
        <v>19.612866013428828</v>
      </c>
      <c r="X89">
        <v>62.364967271107666</v>
      </c>
      <c r="Y89">
        <v>0</v>
      </c>
      <c r="Z89">
        <v>2.7567100165454534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29.076077824399999</v>
      </c>
      <c r="AH89">
        <v>0</v>
      </c>
      <c r="AI89">
        <v>0</v>
      </c>
      <c r="AJ89">
        <v>0</v>
      </c>
      <c r="AK89">
        <v>22.749857569267142</v>
      </c>
      <c r="AL89">
        <v>9.1792571907917377</v>
      </c>
      <c r="AM89">
        <v>6.6809277837959486</v>
      </c>
      <c r="AN89">
        <v>0</v>
      </c>
      <c r="AO89">
        <v>0</v>
      </c>
      <c r="AP89">
        <v>0</v>
      </c>
      <c r="AQ89">
        <v>8.6175321099999991</v>
      </c>
      <c r="AR89">
        <v>14.936471767844196</v>
      </c>
      <c r="AS89">
        <v>12.511489566755875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757.58642197093957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243.97155277201219</v>
      </c>
      <c r="L90">
        <v>21.68</v>
      </c>
      <c r="M90">
        <v>61.389445438121051</v>
      </c>
      <c r="N90">
        <v>49.943129485488129</v>
      </c>
      <c r="O90">
        <v>70.55031470136089</v>
      </c>
      <c r="P90">
        <v>26.499961662938109</v>
      </c>
      <c r="Q90">
        <v>4.6108631676190477</v>
      </c>
      <c r="R90">
        <v>17.917677118353346</v>
      </c>
      <c r="S90">
        <v>0</v>
      </c>
      <c r="T90">
        <v>0</v>
      </c>
      <c r="U90">
        <v>55.090485730535221</v>
      </c>
      <c r="V90">
        <v>6.6399267677141101</v>
      </c>
      <c r="W90">
        <v>19.612866013428828</v>
      </c>
      <c r="X90">
        <v>62.364967271107666</v>
      </c>
      <c r="Y90">
        <v>0</v>
      </c>
      <c r="Z90">
        <v>2.7567100165454534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29.076077824399999</v>
      </c>
      <c r="AH90">
        <v>0</v>
      </c>
      <c r="AI90">
        <v>0</v>
      </c>
      <c r="AJ90">
        <v>0</v>
      </c>
      <c r="AK90">
        <v>22.749857569267142</v>
      </c>
      <c r="AL90">
        <v>9.1792571907917377</v>
      </c>
      <c r="AM90">
        <v>6.6809277837959486</v>
      </c>
      <c r="AN90">
        <v>0</v>
      </c>
      <c r="AO90">
        <v>0</v>
      </c>
      <c r="AP90">
        <v>0</v>
      </c>
      <c r="AQ90">
        <v>8.6175321099999991</v>
      </c>
      <c r="AR90">
        <v>14.936471767844196</v>
      </c>
      <c r="AS90">
        <v>12.511489566755875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753.74642197093954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243.97155277201219</v>
      </c>
      <c r="L91">
        <v>21.68</v>
      </c>
      <c r="M91">
        <v>61.389445438121051</v>
      </c>
      <c r="N91">
        <v>49.943129485488129</v>
      </c>
      <c r="O91">
        <v>70.55031470136089</v>
      </c>
      <c r="P91">
        <v>26.499961662938109</v>
      </c>
      <c r="Q91">
        <v>4.6108631676190477</v>
      </c>
      <c r="R91">
        <v>17.917677118353346</v>
      </c>
      <c r="S91">
        <v>0</v>
      </c>
      <c r="T91">
        <v>0</v>
      </c>
      <c r="U91">
        <v>55.090485730535221</v>
      </c>
      <c r="V91">
        <v>6.6399267677141101</v>
      </c>
      <c r="W91">
        <v>19.612866013428828</v>
      </c>
      <c r="X91">
        <v>62.364967271107666</v>
      </c>
      <c r="Y91">
        <v>0</v>
      </c>
      <c r="Z91">
        <v>2.7567100165454534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29.076077824399999</v>
      </c>
      <c r="AH91">
        <v>0</v>
      </c>
      <c r="AI91">
        <v>0</v>
      </c>
      <c r="AJ91">
        <v>0</v>
      </c>
      <c r="AK91">
        <v>22.749857569267142</v>
      </c>
      <c r="AL91">
        <v>9.1792571907917377</v>
      </c>
      <c r="AM91">
        <v>6.6809277837959486</v>
      </c>
      <c r="AN91">
        <v>0</v>
      </c>
      <c r="AO91">
        <v>0</v>
      </c>
      <c r="AP91">
        <v>0</v>
      </c>
      <c r="AQ91">
        <v>0</v>
      </c>
      <c r="AR91">
        <v>14.936471767844196</v>
      </c>
      <c r="AS91">
        <v>13.762638567350582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739.41313084867375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243.97155277201219</v>
      </c>
      <c r="L92">
        <v>21.68</v>
      </c>
      <c r="M92">
        <v>61.389445438121051</v>
      </c>
      <c r="N92">
        <v>49.943129485488129</v>
      </c>
      <c r="O92">
        <v>70.55031470136089</v>
      </c>
      <c r="P92">
        <v>26.499961662938109</v>
      </c>
      <c r="Q92">
        <v>4.6108631676190477</v>
      </c>
      <c r="R92">
        <v>17.917677118353346</v>
      </c>
      <c r="S92">
        <v>0</v>
      </c>
      <c r="T92">
        <v>0</v>
      </c>
      <c r="U92">
        <v>55.090485730535221</v>
      </c>
      <c r="V92">
        <v>6.6399267677141101</v>
      </c>
      <c r="W92">
        <v>19.612866013428828</v>
      </c>
      <c r="X92">
        <v>62.364967271107666</v>
      </c>
      <c r="Y92">
        <v>0</v>
      </c>
      <c r="Z92">
        <v>2.7567100165454534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29.076077824399999</v>
      </c>
      <c r="AH92">
        <v>0</v>
      </c>
      <c r="AI92">
        <v>0</v>
      </c>
      <c r="AJ92">
        <v>0</v>
      </c>
      <c r="AK92">
        <v>22.749857569267142</v>
      </c>
      <c r="AL92">
        <v>9.1792571907917377</v>
      </c>
      <c r="AM92">
        <v>6.6809277837959486</v>
      </c>
      <c r="AN92">
        <v>0</v>
      </c>
      <c r="AO92">
        <v>0</v>
      </c>
      <c r="AP92">
        <v>0</v>
      </c>
      <c r="AQ92">
        <v>0</v>
      </c>
      <c r="AR92">
        <v>14.936471767844196</v>
      </c>
      <c r="AS92">
        <v>13.762638567350582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739.41313084867375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240.64958636164457</v>
      </c>
      <c r="L93">
        <v>21.68</v>
      </c>
      <c r="M93">
        <v>61.389445438121051</v>
      </c>
      <c r="N93">
        <v>49.943129485488129</v>
      </c>
      <c r="O93">
        <v>70.55031470136089</v>
      </c>
      <c r="P93">
        <v>26.499961662938109</v>
      </c>
      <c r="Q93">
        <v>4.6108631676190477</v>
      </c>
      <c r="R93">
        <v>17.917677118353346</v>
      </c>
      <c r="S93">
        <v>0</v>
      </c>
      <c r="T93">
        <v>0</v>
      </c>
      <c r="U93">
        <v>55.090485730535221</v>
      </c>
      <c r="V93">
        <v>6.6399267677141101</v>
      </c>
      <c r="W93">
        <v>19.612866013428828</v>
      </c>
      <c r="X93">
        <v>62.364967271107666</v>
      </c>
      <c r="Y93">
        <v>0</v>
      </c>
      <c r="Z93">
        <v>2.7567100165454534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29.076077824399999</v>
      </c>
      <c r="AH93">
        <v>0</v>
      </c>
      <c r="AI93">
        <v>0</v>
      </c>
      <c r="AJ93">
        <v>0</v>
      </c>
      <c r="AK93">
        <v>22.749857569267142</v>
      </c>
      <c r="AL93">
        <v>9.1792571907917377</v>
      </c>
      <c r="AM93">
        <v>6.6809277837959486</v>
      </c>
      <c r="AN93">
        <v>0</v>
      </c>
      <c r="AO93">
        <v>0</v>
      </c>
      <c r="AP93">
        <v>0.27077920836785419</v>
      </c>
      <c r="AQ93">
        <v>0</v>
      </c>
      <c r="AR93">
        <v>14.936471767844196</v>
      </c>
      <c r="AS93">
        <v>13.762638567350582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736.36194364667392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240.64958636164457</v>
      </c>
      <c r="L94">
        <v>24.74988894440768</v>
      </c>
      <c r="M94">
        <v>61.389445438121051</v>
      </c>
      <c r="N94">
        <v>49.943129485488129</v>
      </c>
      <c r="O94">
        <v>70.55031470136089</v>
      </c>
      <c r="P94">
        <v>26.499961662938109</v>
      </c>
      <c r="Q94">
        <v>4.6098606608606563</v>
      </c>
      <c r="R94">
        <v>17.917677118353346</v>
      </c>
      <c r="S94">
        <v>0</v>
      </c>
      <c r="T94">
        <v>0</v>
      </c>
      <c r="U94">
        <v>55.090485730535221</v>
      </c>
      <c r="V94">
        <v>6.6399267677141101</v>
      </c>
      <c r="W94">
        <v>19.612866013428828</v>
      </c>
      <c r="X94">
        <v>62.364967271107666</v>
      </c>
      <c r="Y94">
        <v>0</v>
      </c>
      <c r="Z94">
        <v>2.7567100165454534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29.076077824399999</v>
      </c>
      <c r="AH94">
        <v>0</v>
      </c>
      <c r="AI94">
        <v>0</v>
      </c>
      <c r="AJ94">
        <v>0</v>
      </c>
      <c r="AK94">
        <v>22.749857569267142</v>
      </c>
      <c r="AL94">
        <v>9.1792571907917377</v>
      </c>
      <c r="AM94">
        <v>6.6809277837959486</v>
      </c>
      <c r="AN94">
        <v>0</v>
      </c>
      <c r="AO94">
        <v>0</v>
      </c>
      <c r="AP94">
        <v>0.27077920836785419</v>
      </c>
      <c r="AQ94">
        <v>0</v>
      </c>
      <c r="AR94">
        <v>14.936471767844196</v>
      </c>
      <c r="AS94">
        <v>13.762638567350582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739.43083008432313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240.64958636164457</v>
      </c>
      <c r="L95">
        <v>24.74988894440768</v>
      </c>
      <c r="M95">
        <v>61.389445438121051</v>
      </c>
      <c r="N95">
        <v>49.943129485488129</v>
      </c>
      <c r="O95">
        <v>70.55031470136089</v>
      </c>
      <c r="P95">
        <v>26.499961662938109</v>
      </c>
      <c r="Q95">
        <v>4.6098606608606563</v>
      </c>
      <c r="R95">
        <v>17.917677118353346</v>
      </c>
      <c r="S95">
        <v>0</v>
      </c>
      <c r="T95">
        <v>0</v>
      </c>
      <c r="U95">
        <v>55.090485730535221</v>
      </c>
      <c r="V95">
        <v>6.6399267677141101</v>
      </c>
      <c r="W95">
        <v>19.612866013428828</v>
      </c>
      <c r="X95">
        <v>62.364967271107666</v>
      </c>
      <c r="Y95">
        <v>0</v>
      </c>
      <c r="Z95">
        <v>2.7567100165454534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29.076077824399999</v>
      </c>
      <c r="AH95">
        <v>0</v>
      </c>
      <c r="AI95">
        <v>0</v>
      </c>
      <c r="AJ95">
        <v>0</v>
      </c>
      <c r="AK95">
        <v>22.749857569267142</v>
      </c>
      <c r="AL95">
        <v>9.1792571907917377</v>
      </c>
      <c r="AM95">
        <v>6.6809277837959486</v>
      </c>
      <c r="AN95">
        <v>0</v>
      </c>
      <c r="AO95">
        <v>0</v>
      </c>
      <c r="AP95">
        <v>0.27077920836785419</v>
      </c>
      <c r="AQ95">
        <v>0</v>
      </c>
      <c r="AR95">
        <v>14.936471767844196</v>
      </c>
      <c r="AS95">
        <v>13.762638567350582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739.43083008432313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240.64958636164457</v>
      </c>
      <c r="L96">
        <v>24.74988894440768</v>
      </c>
      <c r="M96">
        <v>61.389445438121051</v>
      </c>
      <c r="N96">
        <v>49.943129485488129</v>
      </c>
      <c r="O96">
        <v>70.55031470136089</v>
      </c>
      <c r="P96">
        <v>26.499961662938109</v>
      </c>
      <c r="Q96">
        <v>4.6098606608606563</v>
      </c>
      <c r="R96">
        <v>17.917677118353346</v>
      </c>
      <c r="S96">
        <v>0</v>
      </c>
      <c r="T96">
        <v>0</v>
      </c>
      <c r="U96">
        <v>55.090485730535221</v>
      </c>
      <c r="V96">
        <v>6.6399267677141101</v>
      </c>
      <c r="W96">
        <v>19.612866013428828</v>
      </c>
      <c r="X96">
        <v>62.364967271107666</v>
      </c>
      <c r="Y96">
        <v>0</v>
      </c>
      <c r="Z96">
        <v>2.7567100165454534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29.076077824399999</v>
      </c>
      <c r="AH96">
        <v>0</v>
      </c>
      <c r="AI96">
        <v>0</v>
      </c>
      <c r="AJ96">
        <v>0</v>
      </c>
      <c r="AK96">
        <v>22.749857569267142</v>
      </c>
      <c r="AL96">
        <v>9.1792571907917377</v>
      </c>
      <c r="AM96">
        <v>6.6809277837959486</v>
      </c>
      <c r="AN96">
        <v>0</v>
      </c>
      <c r="AO96">
        <v>0</v>
      </c>
      <c r="AP96">
        <v>0.27077920836785419</v>
      </c>
      <c r="AQ96">
        <v>0</v>
      </c>
      <c r="AR96">
        <v>14.936471767844196</v>
      </c>
      <c r="AS96">
        <v>13.762638567350582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739.43083008432313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185.79644062724731</v>
      </c>
      <c r="L97">
        <v>24.74988894440768</v>
      </c>
      <c r="M97">
        <v>61.389445438121051</v>
      </c>
      <c r="N97">
        <v>49.943129485488129</v>
      </c>
      <c r="O97">
        <v>70.55031470136089</v>
      </c>
      <c r="P97">
        <v>26.499961662938109</v>
      </c>
      <c r="Q97">
        <v>4.6098606608606563</v>
      </c>
      <c r="R97">
        <v>17.917677118353346</v>
      </c>
      <c r="S97">
        <v>0</v>
      </c>
      <c r="T97">
        <v>0</v>
      </c>
      <c r="U97">
        <v>55.090485730535221</v>
      </c>
      <c r="V97">
        <v>6.6399267677141101</v>
      </c>
      <c r="W97">
        <v>19.612866013428828</v>
      </c>
      <c r="X97">
        <v>62.364967271107666</v>
      </c>
      <c r="Y97">
        <v>0</v>
      </c>
      <c r="Z97">
        <v>5.5134200330909069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29.076077824399999</v>
      </c>
      <c r="AH97">
        <v>0</v>
      </c>
      <c r="AI97">
        <v>0</v>
      </c>
      <c r="AJ97">
        <v>0</v>
      </c>
      <c r="AK97">
        <v>22.749857569267142</v>
      </c>
      <c r="AL97">
        <v>9.1792571907917377</v>
      </c>
      <c r="AM97">
        <v>6.6809277837959486</v>
      </c>
      <c r="AN97">
        <v>0</v>
      </c>
      <c r="AO97">
        <v>0</v>
      </c>
      <c r="AP97">
        <v>0.16246752502071249</v>
      </c>
      <c r="AQ97">
        <v>0</v>
      </c>
      <c r="AR97">
        <v>14.936471767844196</v>
      </c>
      <c r="AS97">
        <v>13.762638567350582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687.22608268312422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136.68756834202398</v>
      </c>
      <c r="L98">
        <v>24.74988894440768</v>
      </c>
      <c r="M98">
        <v>61.389445438121051</v>
      </c>
      <c r="N98">
        <v>49.943129485488129</v>
      </c>
      <c r="O98">
        <v>70.55031470136089</v>
      </c>
      <c r="P98">
        <v>26.499961662938109</v>
      </c>
      <c r="Q98">
        <v>4.6098606608606563</v>
      </c>
      <c r="R98">
        <v>17.917677118353346</v>
      </c>
      <c r="S98">
        <v>0</v>
      </c>
      <c r="T98">
        <v>0</v>
      </c>
      <c r="U98">
        <v>55.090485730535221</v>
      </c>
      <c r="V98">
        <v>6.6399267677141101</v>
      </c>
      <c r="W98">
        <v>19.612866013428828</v>
      </c>
      <c r="X98">
        <v>62.364967271107666</v>
      </c>
      <c r="Y98">
        <v>0</v>
      </c>
      <c r="Z98">
        <v>5.5134200330909069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29.076077824399999</v>
      </c>
      <c r="AH98">
        <v>0</v>
      </c>
      <c r="AI98">
        <v>0</v>
      </c>
      <c r="AJ98">
        <v>0</v>
      </c>
      <c r="AK98">
        <v>22.749857569267142</v>
      </c>
      <c r="AL98">
        <v>9.1792571907917377</v>
      </c>
      <c r="AM98">
        <v>6.6809277837959486</v>
      </c>
      <c r="AN98">
        <v>0</v>
      </c>
      <c r="AO98">
        <v>0</v>
      </c>
      <c r="AP98">
        <v>0.16246752502071249</v>
      </c>
      <c r="AQ98">
        <v>0</v>
      </c>
      <c r="AR98">
        <v>14.936471767844196</v>
      </c>
      <c r="AS98">
        <v>13.762638567350582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638.11721039790098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6.7620389874369895</v>
      </c>
      <c r="L99">
        <f t="shared" si="2"/>
        <v>0.23794825827043492</v>
      </c>
      <c r="M99">
        <f t="shared" si="2"/>
        <v>1.4733466905149033</v>
      </c>
      <c r="N99">
        <f t="shared" si="2"/>
        <v>1.198635107651715</v>
      </c>
      <c r="O99">
        <f t="shared" si="2"/>
        <v>1.6932075528326593</v>
      </c>
      <c r="P99">
        <f t="shared" si="2"/>
        <v>0.6359990799105143</v>
      </c>
      <c r="Q99">
        <f t="shared" si="2"/>
        <v>9.2593263559763078E-2</v>
      </c>
      <c r="R99">
        <f t="shared" si="2"/>
        <v>0.35403608671346082</v>
      </c>
      <c r="S99">
        <f t="shared" si="2"/>
        <v>0</v>
      </c>
      <c r="T99">
        <f t="shared" si="2"/>
        <v>0</v>
      </c>
      <c r="U99">
        <f t="shared" si="2"/>
        <v>1.3210439795110871</v>
      </c>
      <c r="V99">
        <f t="shared" si="2"/>
        <v>0.16005927246924093</v>
      </c>
      <c r="W99">
        <f t="shared" si="2"/>
        <v>0.42341354215348448</v>
      </c>
      <c r="X99">
        <f t="shared" si="2"/>
        <v>1.3923216366965694</v>
      </c>
      <c r="Y99">
        <f t="shared" si="2"/>
        <v>0</v>
      </c>
      <c r="Z99">
        <f t="shared" si="2"/>
        <v>9.5106495570818142E-2</v>
      </c>
      <c r="AA99">
        <f t="shared" si="2"/>
        <v>0.11690376225981017</v>
      </c>
      <c r="AB99">
        <f t="shared" si="2"/>
        <v>9.2203677101500334E-2</v>
      </c>
      <c r="AC99">
        <f t="shared" si="2"/>
        <v>5.6301182010032202E-2</v>
      </c>
      <c r="AD99">
        <f t="shared" si="2"/>
        <v>3.6301975670439073E-2</v>
      </c>
      <c r="AE99">
        <f t="shared" si="2"/>
        <v>0.14978852227650025</v>
      </c>
      <c r="AF99">
        <f t="shared" si="2"/>
        <v>0.15882602024480247</v>
      </c>
      <c r="AG99">
        <f t="shared" si="2"/>
        <v>0.69782586778559941</v>
      </c>
      <c r="AH99">
        <f t="shared" si="2"/>
        <v>0.27585120397583951</v>
      </c>
      <c r="AI99">
        <f t="shared" si="2"/>
        <v>0</v>
      </c>
      <c r="AJ99">
        <f t="shared" si="2"/>
        <v>0</v>
      </c>
      <c r="AK99">
        <f t="shared" si="2"/>
        <v>0.54599658166241094</v>
      </c>
      <c r="AL99">
        <f t="shared" si="2"/>
        <v>0.41661310774018973</v>
      </c>
      <c r="AM99">
        <f t="shared" si="2"/>
        <v>4.1755798648724668E-2</v>
      </c>
      <c r="AN99">
        <f t="shared" si="2"/>
        <v>0</v>
      </c>
      <c r="AO99">
        <f t="shared" si="2"/>
        <v>0</v>
      </c>
      <c r="AP99">
        <f t="shared" si="2"/>
        <v>8.4753931746064607E-3</v>
      </c>
      <c r="AQ99">
        <f t="shared" si="2"/>
        <v>0.26903514776023807</v>
      </c>
      <c r="AR99">
        <f t="shared" si="2"/>
        <v>0.36664370471942975</v>
      </c>
      <c r="AS99">
        <f t="shared" si="2"/>
        <v>0.30130396866399101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19.373575866985757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86.638799933514335</v>
      </c>
      <c r="L3">
        <v>32.840420139271252</v>
      </c>
      <c r="M3">
        <v>0</v>
      </c>
      <c r="N3">
        <v>28.881809762532985</v>
      </c>
      <c r="O3">
        <v>48.490216298639119</v>
      </c>
      <c r="P3">
        <v>66.45990385354213</v>
      </c>
      <c r="Q3">
        <v>1.9264073229813661</v>
      </c>
      <c r="R3">
        <v>10.37043529346211</v>
      </c>
      <c r="S3">
        <v>0</v>
      </c>
      <c r="T3">
        <v>0</v>
      </c>
      <c r="U3">
        <v>291.84796492160422</v>
      </c>
      <c r="V3">
        <v>4.4190615735580039</v>
      </c>
      <c r="W3">
        <v>11.345873050581915</v>
      </c>
      <c r="X3">
        <v>36.068305910976299</v>
      </c>
      <c r="Y3">
        <v>0</v>
      </c>
      <c r="Z3">
        <v>1.5943381879999998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13.154429663750987</v>
      </c>
      <c r="AL3">
        <v>6.2493916184165244</v>
      </c>
      <c r="AM3">
        <v>0</v>
      </c>
      <c r="AN3">
        <v>0</v>
      </c>
      <c r="AO3">
        <v>0</v>
      </c>
      <c r="AP3">
        <v>1.5657635282853359</v>
      </c>
      <c r="AQ3">
        <v>0</v>
      </c>
      <c r="AR3">
        <v>10.256695469202898</v>
      </c>
      <c r="AS3">
        <v>7.2362491282337205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659.34606565655315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86.638799933514335</v>
      </c>
      <c r="L4">
        <v>32.840420139271252</v>
      </c>
      <c r="M4">
        <v>0</v>
      </c>
      <c r="N4">
        <v>28.881809762532985</v>
      </c>
      <c r="O4">
        <v>48.490216298639119</v>
      </c>
      <c r="P4">
        <v>66.45990385354213</v>
      </c>
      <c r="Q4">
        <v>1.9264073229813661</v>
      </c>
      <c r="R4">
        <v>10.37043529346211</v>
      </c>
      <c r="S4">
        <v>0</v>
      </c>
      <c r="T4">
        <v>0</v>
      </c>
      <c r="U4">
        <v>291.84796492160422</v>
      </c>
      <c r="V4">
        <v>4.4190615735580039</v>
      </c>
      <c r="W4">
        <v>11.345873050581915</v>
      </c>
      <c r="X4">
        <v>36.068305910976299</v>
      </c>
      <c r="Y4">
        <v>0</v>
      </c>
      <c r="Z4">
        <v>1.5943381879999998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13.154429663750987</v>
      </c>
      <c r="AL4">
        <v>6.2493916184165244</v>
      </c>
      <c r="AM4">
        <v>0</v>
      </c>
      <c r="AN4">
        <v>0</v>
      </c>
      <c r="AO4">
        <v>0</v>
      </c>
      <c r="AP4">
        <v>1.5657635282853359</v>
      </c>
      <c r="AQ4">
        <v>0</v>
      </c>
      <c r="AR4">
        <v>10.256695469202898</v>
      </c>
      <c r="AS4">
        <v>7.2362491282337205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659.34606565655315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86.638799933514335</v>
      </c>
      <c r="L5">
        <v>32.840420139271252</v>
      </c>
      <c r="M5">
        <v>0</v>
      </c>
      <c r="N5">
        <v>28.881809762532985</v>
      </c>
      <c r="O5">
        <v>48.490216298639119</v>
      </c>
      <c r="P5">
        <v>66.45990385354213</v>
      </c>
      <c r="Q5">
        <v>1.9264073229813661</v>
      </c>
      <c r="R5">
        <v>9.6246758272831485</v>
      </c>
      <c r="S5">
        <v>0</v>
      </c>
      <c r="T5">
        <v>0</v>
      </c>
      <c r="U5">
        <v>291.84796492160422</v>
      </c>
      <c r="V5">
        <v>4.4200845412698406</v>
      </c>
      <c r="W5">
        <v>11.344735942634765</v>
      </c>
      <c r="X5">
        <v>36.068305910976299</v>
      </c>
      <c r="Y5">
        <v>0</v>
      </c>
      <c r="Z5">
        <v>3.1886763759999996</v>
      </c>
      <c r="AA5">
        <v>0</v>
      </c>
      <c r="AB5">
        <v>0</v>
      </c>
      <c r="AC5">
        <v>0</v>
      </c>
      <c r="AD5">
        <v>0</v>
      </c>
      <c r="AE5">
        <v>4.0293084674201092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13.154429663750987</v>
      </c>
      <c r="AL5">
        <v>6.2493916184165244</v>
      </c>
      <c r="AM5">
        <v>0</v>
      </c>
      <c r="AN5">
        <v>0</v>
      </c>
      <c r="AO5">
        <v>0</v>
      </c>
      <c r="AP5">
        <v>1.5657635282853359</v>
      </c>
      <c r="AQ5">
        <v>0</v>
      </c>
      <c r="AR5">
        <v>8.6372173307970996</v>
      </c>
      <c r="AS5">
        <v>7.2362491282337205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662.60436056715321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86.638799933514335</v>
      </c>
      <c r="L6">
        <v>32.840420139271252</v>
      </c>
      <c r="M6">
        <v>0</v>
      </c>
      <c r="N6">
        <v>28.881809762532985</v>
      </c>
      <c r="O6">
        <v>48.490216298639119</v>
      </c>
      <c r="P6">
        <v>66.45990385354213</v>
      </c>
      <c r="Q6">
        <v>1.9264073229813661</v>
      </c>
      <c r="R6">
        <v>9.6246758272831485</v>
      </c>
      <c r="S6">
        <v>0</v>
      </c>
      <c r="T6">
        <v>0</v>
      </c>
      <c r="U6">
        <v>291.84796492160422</v>
      </c>
      <c r="V6">
        <v>4.4200845412698406</v>
      </c>
      <c r="W6">
        <v>11.344735942634765</v>
      </c>
      <c r="X6">
        <v>36.068305910976299</v>
      </c>
      <c r="Y6">
        <v>0</v>
      </c>
      <c r="Z6">
        <v>3.1886763759999996</v>
      </c>
      <c r="AA6">
        <v>0</v>
      </c>
      <c r="AB6">
        <v>0</v>
      </c>
      <c r="AC6">
        <v>0</v>
      </c>
      <c r="AD6">
        <v>0</v>
      </c>
      <c r="AE6">
        <v>4.0293084674201092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13.154429663750987</v>
      </c>
      <c r="AL6">
        <v>6.2493916184165244</v>
      </c>
      <c r="AM6">
        <v>0</v>
      </c>
      <c r="AN6">
        <v>0</v>
      </c>
      <c r="AO6">
        <v>0</v>
      </c>
      <c r="AP6">
        <v>1.5657635282853359</v>
      </c>
      <c r="AQ6">
        <v>0</v>
      </c>
      <c r="AR6">
        <v>8.6372173307970996</v>
      </c>
      <c r="AS6">
        <v>7.2362491282337205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662.60436056715321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86.638799933514335</v>
      </c>
      <c r="L7">
        <v>32.840420139271252</v>
      </c>
      <c r="M7">
        <v>0</v>
      </c>
      <c r="N7">
        <v>28.881809762532985</v>
      </c>
      <c r="O7">
        <v>48.490216298639119</v>
      </c>
      <c r="P7">
        <v>66.45990385354213</v>
      </c>
      <c r="Q7">
        <v>1.9266260740740739</v>
      </c>
      <c r="R7">
        <v>5.8068523561887799</v>
      </c>
      <c r="S7">
        <v>0</v>
      </c>
      <c r="T7">
        <v>0</v>
      </c>
      <c r="U7">
        <v>291.84796492160422</v>
      </c>
      <c r="V7">
        <v>4.4200845412698406</v>
      </c>
      <c r="W7">
        <v>11.344774229422066</v>
      </c>
      <c r="X7">
        <v>36.071813880409302</v>
      </c>
      <c r="Y7">
        <v>0</v>
      </c>
      <c r="Z7">
        <v>3.1886763759999996</v>
      </c>
      <c r="AA7">
        <v>0</v>
      </c>
      <c r="AB7">
        <v>0</v>
      </c>
      <c r="AC7">
        <v>0</v>
      </c>
      <c r="AD7">
        <v>0</v>
      </c>
      <c r="AE7">
        <v>4.0293084674201092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13.154429663750987</v>
      </c>
      <c r="AL7">
        <v>6.2493916184165244</v>
      </c>
      <c r="AM7">
        <v>0</v>
      </c>
      <c r="AN7">
        <v>0</v>
      </c>
      <c r="AO7">
        <v>0</v>
      </c>
      <c r="AP7">
        <v>1.5657635282853359</v>
      </c>
      <c r="AQ7">
        <v>0</v>
      </c>
      <c r="AR7">
        <v>8.6372173307970996</v>
      </c>
      <c r="AS7">
        <v>7.2362491282337205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658.7903021033718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86.638799933514335</v>
      </c>
      <c r="L8">
        <v>32.840420139271252</v>
      </c>
      <c r="M8">
        <v>0</v>
      </c>
      <c r="N8">
        <v>28.881809762532985</v>
      </c>
      <c r="O8">
        <v>48.490216298639119</v>
      </c>
      <c r="P8">
        <v>66.45990385354213</v>
      </c>
      <c r="Q8">
        <v>1.9266260740740739</v>
      </c>
      <c r="R8">
        <v>5.8068523561887799</v>
      </c>
      <c r="S8">
        <v>0</v>
      </c>
      <c r="T8">
        <v>0</v>
      </c>
      <c r="U8">
        <v>291.84796492160422</v>
      </c>
      <c r="V8">
        <v>4.4200845412698406</v>
      </c>
      <c r="W8">
        <v>11.344774229422066</v>
      </c>
      <c r="X8">
        <v>36.071813880409302</v>
      </c>
      <c r="Y8">
        <v>0</v>
      </c>
      <c r="Z8">
        <v>3.1886763759999996</v>
      </c>
      <c r="AA8">
        <v>0</v>
      </c>
      <c r="AB8">
        <v>0</v>
      </c>
      <c r="AC8">
        <v>0</v>
      </c>
      <c r="AD8">
        <v>0</v>
      </c>
      <c r="AE8">
        <v>4.0293084674201092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13.154429663750987</v>
      </c>
      <c r="AL8">
        <v>6.2493916184165244</v>
      </c>
      <c r="AM8">
        <v>0</v>
      </c>
      <c r="AN8">
        <v>0</v>
      </c>
      <c r="AO8">
        <v>0</v>
      </c>
      <c r="AP8">
        <v>0</v>
      </c>
      <c r="AQ8">
        <v>0</v>
      </c>
      <c r="AR8">
        <v>8.6372173307970996</v>
      </c>
      <c r="AS8">
        <v>7.2362491282337205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657.22453857508651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86.638799933514335</v>
      </c>
      <c r="L9">
        <v>32.840420139271252</v>
      </c>
      <c r="M9">
        <v>0</v>
      </c>
      <c r="N9">
        <v>28.881809762532985</v>
      </c>
      <c r="O9">
        <v>48.490216298639119</v>
      </c>
      <c r="P9">
        <v>66.45990385354213</v>
      </c>
      <c r="Q9">
        <v>1.9266260740740739</v>
      </c>
      <c r="R9">
        <v>5.8068523561887799</v>
      </c>
      <c r="S9">
        <v>0</v>
      </c>
      <c r="T9">
        <v>0</v>
      </c>
      <c r="U9">
        <v>291.84796492160422</v>
      </c>
      <c r="V9">
        <v>4.4200845412698406</v>
      </c>
      <c r="W9">
        <v>11.344774229422066</v>
      </c>
      <c r="X9">
        <v>36.071813880409302</v>
      </c>
      <c r="Y9">
        <v>0</v>
      </c>
      <c r="Z9">
        <v>3.1886763759999996</v>
      </c>
      <c r="AA9">
        <v>0</v>
      </c>
      <c r="AB9">
        <v>0</v>
      </c>
      <c r="AC9">
        <v>0</v>
      </c>
      <c r="AD9">
        <v>0</v>
      </c>
      <c r="AE9">
        <v>4.0293084674201092</v>
      </c>
      <c r="AF9">
        <v>0</v>
      </c>
      <c r="AG9">
        <v>0</v>
      </c>
      <c r="AH9">
        <v>5.5570513468004235</v>
      </c>
      <c r="AI9">
        <v>0</v>
      </c>
      <c r="AJ9">
        <v>0</v>
      </c>
      <c r="AK9">
        <v>13.154429663750987</v>
      </c>
      <c r="AL9">
        <v>6.2493916184165244</v>
      </c>
      <c r="AM9">
        <v>0</v>
      </c>
      <c r="AN9">
        <v>0</v>
      </c>
      <c r="AO9">
        <v>0</v>
      </c>
      <c r="AP9">
        <v>0</v>
      </c>
      <c r="AQ9">
        <v>0</v>
      </c>
      <c r="AR9">
        <v>10.256695469202898</v>
      </c>
      <c r="AS9">
        <v>7.7993609232827836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664.96417985534185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86.638799933514335</v>
      </c>
      <c r="L10">
        <v>32.840420139271252</v>
      </c>
      <c r="M10">
        <v>0</v>
      </c>
      <c r="N10">
        <v>28.881809762532985</v>
      </c>
      <c r="O10">
        <v>48.490216298639119</v>
      </c>
      <c r="P10">
        <v>66.45990385354213</v>
      </c>
      <c r="Q10">
        <v>1.9266260740740739</v>
      </c>
      <c r="R10">
        <v>5.8068523561887799</v>
      </c>
      <c r="S10">
        <v>0</v>
      </c>
      <c r="T10">
        <v>0</v>
      </c>
      <c r="U10">
        <v>291.84796492160422</v>
      </c>
      <c r="V10">
        <v>4.4200845412698406</v>
      </c>
      <c r="W10">
        <v>11.344774229422066</v>
      </c>
      <c r="X10">
        <v>36.071813880409302</v>
      </c>
      <c r="Y10">
        <v>0</v>
      </c>
      <c r="Z10">
        <v>3.1886763759999996</v>
      </c>
      <c r="AA10">
        <v>0</v>
      </c>
      <c r="AB10">
        <v>0</v>
      </c>
      <c r="AC10">
        <v>0</v>
      </c>
      <c r="AD10">
        <v>0</v>
      </c>
      <c r="AE10">
        <v>4.0293084674201092</v>
      </c>
      <c r="AF10">
        <v>0</v>
      </c>
      <c r="AG10">
        <v>0</v>
      </c>
      <c r="AH10">
        <v>5.5570513468004235</v>
      </c>
      <c r="AI10">
        <v>0</v>
      </c>
      <c r="AJ10">
        <v>0</v>
      </c>
      <c r="AK10">
        <v>13.154429663750987</v>
      </c>
      <c r="AL10">
        <v>6.2493916184165244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10.256695469202898</v>
      </c>
      <c r="AS10">
        <v>7.7993609232827836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664.96417985534185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86.638799933514335</v>
      </c>
      <c r="L11">
        <v>32.840420139271252</v>
      </c>
      <c r="M11">
        <v>0</v>
      </c>
      <c r="N11">
        <v>28.881809762532985</v>
      </c>
      <c r="O11">
        <v>48.490216298639119</v>
      </c>
      <c r="P11">
        <v>66.45990385354213</v>
      </c>
      <c r="Q11">
        <v>1.9266260740740739</v>
      </c>
      <c r="R11">
        <v>5.8068523561887799</v>
      </c>
      <c r="S11">
        <v>0</v>
      </c>
      <c r="T11">
        <v>0</v>
      </c>
      <c r="U11">
        <v>291.84796492160422</v>
      </c>
      <c r="V11">
        <v>4.4200845412698406</v>
      </c>
      <c r="W11">
        <v>11.344774229422066</v>
      </c>
      <c r="X11">
        <v>36.071813880409302</v>
      </c>
      <c r="Y11">
        <v>0</v>
      </c>
      <c r="Z11">
        <v>3.1886763759999996</v>
      </c>
      <c r="AA11">
        <v>0</v>
      </c>
      <c r="AB11">
        <v>0</v>
      </c>
      <c r="AC11">
        <v>0</v>
      </c>
      <c r="AD11">
        <v>0</v>
      </c>
      <c r="AE11">
        <v>4.0293084674201092</v>
      </c>
      <c r="AF11">
        <v>0</v>
      </c>
      <c r="AG11">
        <v>0</v>
      </c>
      <c r="AH11">
        <v>5.5570513468004235</v>
      </c>
      <c r="AI11">
        <v>0</v>
      </c>
      <c r="AJ11">
        <v>0</v>
      </c>
      <c r="AK11">
        <v>13.154429663750987</v>
      </c>
      <c r="AL11">
        <v>6.2493916184165244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8.6372173307970996</v>
      </c>
      <c r="AS11">
        <v>7.7993609232827836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663.34470171693602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86.638799933514335</v>
      </c>
      <c r="L12">
        <v>32.840420139271252</v>
      </c>
      <c r="M12">
        <v>0</v>
      </c>
      <c r="N12">
        <v>28.881809762532985</v>
      </c>
      <c r="O12">
        <v>48.490216298639119</v>
      </c>
      <c r="P12">
        <v>66.45990385354213</v>
      </c>
      <c r="Q12">
        <v>1.9266260740740739</v>
      </c>
      <c r="R12">
        <v>5.8068523561887799</v>
      </c>
      <c r="S12">
        <v>0</v>
      </c>
      <c r="T12">
        <v>0</v>
      </c>
      <c r="U12">
        <v>291.84796492160422</v>
      </c>
      <c r="V12">
        <v>4.4200845412698406</v>
      </c>
      <c r="W12">
        <v>11.344774229422066</v>
      </c>
      <c r="X12">
        <v>36.071813880409302</v>
      </c>
      <c r="Y12">
        <v>0</v>
      </c>
      <c r="Z12">
        <v>3.1886763759999996</v>
      </c>
      <c r="AA12">
        <v>0</v>
      </c>
      <c r="AB12">
        <v>0</v>
      </c>
      <c r="AC12">
        <v>0</v>
      </c>
      <c r="AD12">
        <v>0</v>
      </c>
      <c r="AE12">
        <v>4.0293084674201092</v>
      </c>
      <c r="AF12">
        <v>0</v>
      </c>
      <c r="AG12">
        <v>0</v>
      </c>
      <c r="AH12">
        <v>5.5570513468004235</v>
      </c>
      <c r="AI12">
        <v>0</v>
      </c>
      <c r="AJ12">
        <v>0</v>
      </c>
      <c r="AK12">
        <v>13.154429663750987</v>
      </c>
      <c r="AL12">
        <v>6.2493916184165244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8.6372173307970996</v>
      </c>
      <c r="AS12">
        <v>7.7993609232827836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663.34470171693602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86.638799933514335</v>
      </c>
      <c r="L13">
        <v>32.840420139271252</v>
      </c>
      <c r="M13">
        <v>0</v>
      </c>
      <c r="N13">
        <v>28.881809762532985</v>
      </c>
      <c r="O13">
        <v>48.490216298639119</v>
      </c>
      <c r="P13">
        <v>66.45990385354213</v>
      </c>
      <c r="Q13">
        <v>1.9266260740740739</v>
      </c>
      <c r="R13">
        <v>5.8068523561887799</v>
      </c>
      <c r="S13">
        <v>0</v>
      </c>
      <c r="T13">
        <v>0</v>
      </c>
      <c r="U13">
        <v>291.84796492160422</v>
      </c>
      <c r="V13">
        <v>4.4200845412698406</v>
      </c>
      <c r="W13">
        <v>11.344774229422066</v>
      </c>
      <c r="X13">
        <v>36.071813880409302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4.0293084674201092</v>
      </c>
      <c r="AF13">
        <v>0</v>
      </c>
      <c r="AG13">
        <v>0</v>
      </c>
      <c r="AH13">
        <v>5.5570513468004235</v>
      </c>
      <c r="AI13">
        <v>0</v>
      </c>
      <c r="AJ13">
        <v>0</v>
      </c>
      <c r="AK13">
        <v>13.154429663750987</v>
      </c>
      <c r="AL13">
        <v>6.2493916184165244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8.6372173307970996</v>
      </c>
      <c r="AS13">
        <v>7.7993609232827836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661.75036352893608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86.638799933514335</v>
      </c>
      <c r="L14">
        <v>32.840420139271252</v>
      </c>
      <c r="M14">
        <v>0</v>
      </c>
      <c r="N14">
        <v>28.881809762532985</v>
      </c>
      <c r="O14">
        <v>48.490216298639119</v>
      </c>
      <c r="P14">
        <v>66.45990385354213</v>
      </c>
      <c r="Q14">
        <v>1.9266260740740739</v>
      </c>
      <c r="R14">
        <v>5.8068523561887799</v>
      </c>
      <c r="S14">
        <v>0</v>
      </c>
      <c r="T14">
        <v>0</v>
      </c>
      <c r="U14">
        <v>291.84796492160422</v>
      </c>
      <c r="V14">
        <v>4.4200845412698406</v>
      </c>
      <c r="W14">
        <v>11.344774229422066</v>
      </c>
      <c r="X14">
        <v>36.071813880409302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4.0293084674201092</v>
      </c>
      <c r="AF14">
        <v>0</v>
      </c>
      <c r="AG14">
        <v>0</v>
      </c>
      <c r="AH14">
        <v>5.5570513468004235</v>
      </c>
      <c r="AI14">
        <v>0</v>
      </c>
      <c r="AJ14">
        <v>0</v>
      </c>
      <c r="AK14">
        <v>13.154429663750987</v>
      </c>
      <c r="AL14">
        <v>6.2493916184165244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8.6372173307970996</v>
      </c>
      <c r="AS14">
        <v>7.7993609232827836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661.75036352893608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86.638799933514335</v>
      </c>
      <c r="L15">
        <v>32.840420139271252</v>
      </c>
      <c r="M15">
        <v>0</v>
      </c>
      <c r="N15">
        <v>28.881809762532985</v>
      </c>
      <c r="O15">
        <v>48.490216298639119</v>
      </c>
      <c r="P15">
        <v>66.45990385354213</v>
      </c>
      <c r="Q15">
        <v>1.9266260740740739</v>
      </c>
      <c r="R15">
        <v>5.8068523561887799</v>
      </c>
      <c r="S15">
        <v>0</v>
      </c>
      <c r="T15">
        <v>0</v>
      </c>
      <c r="U15">
        <v>291.84796492160422</v>
      </c>
      <c r="V15">
        <v>4.4200845412698406</v>
      </c>
      <c r="W15">
        <v>11.344774229422066</v>
      </c>
      <c r="X15">
        <v>36.071813880409302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4.0293084674201092</v>
      </c>
      <c r="AF15">
        <v>0</v>
      </c>
      <c r="AG15">
        <v>0</v>
      </c>
      <c r="AH15">
        <v>5.5570513468004235</v>
      </c>
      <c r="AI15">
        <v>0</v>
      </c>
      <c r="AJ15">
        <v>0</v>
      </c>
      <c r="AK15">
        <v>13.154429663750987</v>
      </c>
      <c r="AL15">
        <v>6.2493916184165244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10.256695469202898</v>
      </c>
      <c r="AS15">
        <v>7.7993609232827836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663.36984166734192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86.638799933514335</v>
      </c>
      <c r="L16">
        <v>32.840420139271252</v>
      </c>
      <c r="M16">
        <v>0</v>
      </c>
      <c r="N16">
        <v>28.881809762532985</v>
      </c>
      <c r="O16">
        <v>48.490216298639119</v>
      </c>
      <c r="P16">
        <v>66.45990385354213</v>
      </c>
      <c r="Q16">
        <v>1.9266260740740739</v>
      </c>
      <c r="R16">
        <v>5.8068523561887799</v>
      </c>
      <c r="S16">
        <v>0</v>
      </c>
      <c r="T16">
        <v>0</v>
      </c>
      <c r="U16">
        <v>291.84796492160422</v>
      </c>
      <c r="V16">
        <v>4.4200845412698406</v>
      </c>
      <c r="W16">
        <v>11.344774229422066</v>
      </c>
      <c r="X16">
        <v>36.071813880409302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4.0293084674201092</v>
      </c>
      <c r="AF16">
        <v>0</v>
      </c>
      <c r="AG16">
        <v>0</v>
      </c>
      <c r="AH16">
        <v>5.5570513468004235</v>
      </c>
      <c r="AI16">
        <v>0</v>
      </c>
      <c r="AJ16">
        <v>0</v>
      </c>
      <c r="AK16">
        <v>13.154429663750987</v>
      </c>
      <c r="AL16">
        <v>6.2493916184165244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10.256695469202898</v>
      </c>
      <c r="AS16">
        <v>7.7993609232827836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663.36984166734192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86.638799933514335</v>
      </c>
      <c r="L17">
        <v>32.840420139271252</v>
      </c>
      <c r="M17">
        <v>0</v>
      </c>
      <c r="N17">
        <v>28.881809762532985</v>
      </c>
      <c r="O17">
        <v>48.490216298639119</v>
      </c>
      <c r="P17">
        <v>66.45990385354213</v>
      </c>
      <c r="Q17">
        <v>1.9266260740740739</v>
      </c>
      <c r="R17">
        <v>5.8068523561887799</v>
      </c>
      <c r="S17">
        <v>0</v>
      </c>
      <c r="T17">
        <v>0</v>
      </c>
      <c r="U17">
        <v>293.47023486305244</v>
      </c>
      <c r="V17">
        <v>4.4200845412698406</v>
      </c>
      <c r="W17">
        <v>11.344774229422066</v>
      </c>
      <c r="X17">
        <v>36.071813880409302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4.0293084674201092</v>
      </c>
      <c r="AF17">
        <v>0</v>
      </c>
      <c r="AG17">
        <v>0</v>
      </c>
      <c r="AH17">
        <v>5.5570513468004235</v>
      </c>
      <c r="AI17">
        <v>0</v>
      </c>
      <c r="AJ17">
        <v>0</v>
      </c>
      <c r="AK17">
        <v>13.154429663750987</v>
      </c>
      <c r="AL17">
        <v>6.2493916184165244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8.6372173307970996</v>
      </c>
      <c r="AS17">
        <v>7.7993609232827836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663.37263347038424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86.638799933514335</v>
      </c>
      <c r="L18">
        <v>32.840420139271252</v>
      </c>
      <c r="M18">
        <v>0</v>
      </c>
      <c r="N18">
        <v>28.881809762532985</v>
      </c>
      <c r="O18">
        <v>48.490216298639119</v>
      </c>
      <c r="P18">
        <v>66.45990385354213</v>
      </c>
      <c r="Q18">
        <v>1.9266260740740739</v>
      </c>
      <c r="R18">
        <v>5.8068523561887799</v>
      </c>
      <c r="S18">
        <v>0</v>
      </c>
      <c r="T18">
        <v>0</v>
      </c>
      <c r="U18">
        <v>293.56258832920525</v>
      </c>
      <c r="V18">
        <v>4.4200845412698406</v>
      </c>
      <c r="W18">
        <v>11.344774229422066</v>
      </c>
      <c r="X18">
        <v>36.071813880409302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4.0293084674201092</v>
      </c>
      <c r="AF18">
        <v>0</v>
      </c>
      <c r="AG18">
        <v>0</v>
      </c>
      <c r="AH18">
        <v>5.5570513468004235</v>
      </c>
      <c r="AI18">
        <v>0</v>
      </c>
      <c r="AJ18">
        <v>0</v>
      </c>
      <c r="AK18">
        <v>13.154429663750987</v>
      </c>
      <c r="AL18">
        <v>6.2493916184165244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8.6372173307970996</v>
      </c>
      <c r="AS18">
        <v>7.7993609232827836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663.46498693653712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86.638799933514335</v>
      </c>
      <c r="L19">
        <v>32.840420139271252</v>
      </c>
      <c r="M19">
        <v>0</v>
      </c>
      <c r="N19">
        <v>28.881809762532985</v>
      </c>
      <c r="O19">
        <v>48.490216298639119</v>
      </c>
      <c r="P19">
        <v>66.45990385354213</v>
      </c>
      <c r="Q19">
        <v>1.9266260740740739</v>
      </c>
      <c r="R19">
        <v>5.8068523561887799</v>
      </c>
      <c r="S19">
        <v>0</v>
      </c>
      <c r="T19">
        <v>0</v>
      </c>
      <c r="U19">
        <v>293.56258832920525</v>
      </c>
      <c r="V19">
        <v>4.4200845412698406</v>
      </c>
      <c r="W19">
        <v>11.344774229422066</v>
      </c>
      <c r="X19">
        <v>36.071813880409302</v>
      </c>
      <c r="Y19">
        <v>0</v>
      </c>
      <c r="Z19">
        <v>1.5943381879999998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5.5570513468004235</v>
      </c>
      <c r="AI19">
        <v>0</v>
      </c>
      <c r="AJ19">
        <v>0</v>
      </c>
      <c r="AK19">
        <v>13.154429663750987</v>
      </c>
      <c r="AL19">
        <v>6.2493916184165244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8.6372173307970996</v>
      </c>
      <c r="AS19">
        <v>7.7993609232827836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663.46498693653712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86.638799933514335</v>
      </c>
      <c r="L20">
        <v>32.840420139271252</v>
      </c>
      <c r="M20">
        <v>0</v>
      </c>
      <c r="N20">
        <v>28.881809762532985</v>
      </c>
      <c r="O20">
        <v>48.490216298639119</v>
      </c>
      <c r="P20">
        <v>66.45990385354213</v>
      </c>
      <c r="Q20">
        <v>1.9266260740740739</v>
      </c>
      <c r="R20">
        <v>5.8068523561887799</v>
      </c>
      <c r="S20">
        <v>0</v>
      </c>
      <c r="T20">
        <v>0</v>
      </c>
      <c r="U20">
        <v>293.56258832920525</v>
      </c>
      <c r="V20">
        <v>4.4200845412698406</v>
      </c>
      <c r="W20">
        <v>11.344774229422066</v>
      </c>
      <c r="X20">
        <v>36.071813880409302</v>
      </c>
      <c r="Y20">
        <v>0</v>
      </c>
      <c r="Z20">
        <v>1.5943381879999998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5.5570513468004235</v>
      </c>
      <c r="AI20">
        <v>0</v>
      </c>
      <c r="AJ20">
        <v>0</v>
      </c>
      <c r="AK20">
        <v>13.154429663750987</v>
      </c>
      <c r="AL20">
        <v>13.635036581583481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8.6372173307970996</v>
      </c>
      <c r="AS20">
        <v>7.7993609232827836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670.85063189970401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86.638799933514335</v>
      </c>
      <c r="L21">
        <v>32.840420139271252</v>
      </c>
      <c r="M21">
        <v>0</v>
      </c>
      <c r="N21">
        <v>28.881809762532985</v>
      </c>
      <c r="O21">
        <v>48.490216298639119</v>
      </c>
      <c r="P21">
        <v>66.45990385354213</v>
      </c>
      <c r="Q21">
        <v>1.9266260740740739</v>
      </c>
      <c r="R21">
        <v>5.8068523561887799</v>
      </c>
      <c r="S21">
        <v>0</v>
      </c>
      <c r="T21">
        <v>0</v>
      </c>
      <c r="U21">
        <v>293.56258832920525</v>
      </c>
      <c r="V21">
        <v>4.4200845412698406</v>
      </c>
      <c r="W21">
        <v>11.344774229422066</v>
      </c>
      <c r="X21">
        <v>36.070395150530608</v>
      </c>
      <c r="Y21">
        <v>0</v>
      </c>
      <c r="Z21">
        <v>1.5943381879999998</v>
      </c>
      <c r="AA21">
        <v>3.4348712655883742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5.5570513468004235</v>
      </c>
      <c r="AI21">
        <v>0</v>
      </c>
      <c r="AJ21">
        <v>0</v>
      </c>
      <c r="AK21">
        <v>13.154429663750987</v>
      </c>
      <c r="AL21">
        <v>13.635036581583481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10.256695469202898</v>
      </c>
      <c r="AS21">
        <v>7.7993609232827836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675.90356257381961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86.638799933514335</v>
      </c>
      <c r="L22">
        <v>32.840420139271252</v>
      </c>
      <c r="M22">
        <v>0</v>
      </c>
      <c r="N22">
        <v>28.881809762532985</v>
      </c>
      <c r="O22">
        <v>48.490216298639119</v>
      </c>
      <c r="P22">
        <v>66.45990385354213</v>
      </c>
      <c r="Q22">
        <v>1.9266260740740739</v>
      </c>
      <c r="R22">
        <v>5.8068523561887799</v>
      </c>
      <c r="S22">
        <v>0</v>
      </c>
      <c r="T22">
        <v>0</v>
      </c>
      <c r="U22">
        <v>293.56258832920525</v>
      </c>
      <c r="V22">
        <v>4.4200845412698406</v>
      </c>
      <c r="W22">
        <v>11.344774229422066</v>
      </c>
      <c r="X22">
        <v>36.070395150530608</v>
      </c>
      <c r="Y22">
        <v>0</v>
      </c>
      <c r="Z22">
        <v>1.5943381879999998</v>
      </c>
      <c r="AA22">
        <v>3.4348712655883742</v>
      </c>
      <c r="AB22">
        <v>0</v>
      </c>
      <c r="AC22">
        <v>2.3659168388566041</v>
      </c>
      <c r="AD22">
        <v>0</v>
      </c>
      <c r="AE22">
        <v>4.0293084674201092</v>
      </c>
      <c r="AF22">
        <v>0</v>
      </c>
      <c r="AG22">
        <v>0</v>
      </c>
      <c r="AH22">
        <v>5.5570513468004235</v>
      </c>
      <c r="AI22">
        <v>0</v>
      </c>
      <c r="AJ22">
        <v>0</v>
      </c>
      <c r="AK22">
        <v>13.154429663750987</v>
      </c>
      <c r="AL22">
        <v>6.2493916184165244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10.256695469202898</v>
      </c>
      <c r="AS22">
        <v>7.7993609232827836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670.88383444950932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86.638799933514335</v>
      </c>
      <c r="L23">
        <v>32.931373614968621</v>
      </c>
      <c r="M23">
        <v>0</v>
      </c>
      <c r="N23">
        <v>28.881809762532985</v>
      </c>
      <c r="O23">
        <v>48.490216298639119</v>
      </c>
      <c r="P23">
        <v>66.45990385354213</v>
      </c>
      <c r="Q23">
        <v>1.9266260740740739</v>
      </c>
      <c r="R23">
        <v>10.36822617642021</v>
      </c>
      <c r="S23">
        <v>0</v>
      </c>
      <c r="T23">
        <v>0</v>
      </c>
      <c r="U23">
        <v>293.56258832920525</v>
      </c>
      <c r="V23">
        <v>4.3905502762326165</v>
      </c>
      <c r="W23">
        <v>11.017336711051932</v>
      </c>
      <c r="X23">
        <v>36.070395150530608</v>
      </c>
      <c r="Y23">
        <v>0</v>
      </c>
      <c r="Z23">
        <v>1.5943381879999998</v>
      </c>
      <c r="AA23">
        <v>3.4348712655883742</v>
      </c>
      <c r="AB23">
        <v>3.2202513627906986</v>
      </c>
      <c r="AC23">
        <v>2.3659168388566041</v>
      </c>
      <c r="AD23">
        <v>0</v>
      </c>
      <c r="AE23">
        <v>4.0293084674201092</v>
      </c>
      <c r="AF23">
        <v>0</v>
      </c>
      <c r="AG23">
        <v>0</v>
      </c>
      <c r="AH23">
        <v>9.2617521600000003</v>
      </c>
      <c r="AI23">
        <v>0</v>
      </c>
      <c r="AJ23">
        <v>0</v>
      </c>
      <c r="AK23">
        <v>13.154429663750987</v>
      </c>
      <c r="AL23">
        <v>6.2493916184165244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8.6372173307970996</v>
      </c>
      <c r="AS23">
        <v>7.7993609232827836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680.48466399961524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86.631594892430698</v>
      </c>
      <c r="L24">
        <v>32.72978409545572</v>
      </c>
      <c r="M24">
        <v>0</v>
      </c>
      <c r="N24">
        <v>28.881809762532985</v>
      </c>
      <c r="O24">
        <v>48.490216298639119</v>
      </c>
      <c r="P24">
        <v>66.45990385354213</v>
      </c>
      <c r="Q24">
        <v>1.8601236205630356</v>
      </c>
      <c r="R24">
        <v>10.36822617642021</v>
      </c>
      <c r="S24">
        <v>0</v>
      </c>
      <c r="T24">
        <v>0</v>
      </c>
      <c r="U24">
        <v>293.56258832920525</v>
      </c>
      <c r="V24">
        <v>4.4210629350201263</v>
      </c>
      <c r="W24">
        <v>11.345873050581915</v>
      </c>
      <c r="X24">
        <v>36.068305910976299</v>
      </c>
      <c r="Y24">
        <v>0</v>
      </c>
      <c r="Z24">
        <v>1.5943381879999998</v>
      </c>
      <c r="AA24">
        <v>3.4348712655883742</v>
      </c>
      <c r="AB24">
        <v>3.2202513627906986</v>
      </c>
      <c r="AC24">
        <v>2.3659168388566041</v>
      </c>
      <c r="AD24">
        <v>0</v>
      </c>
      <c r="AE24">
        <v>4.0293084674201092</v>
      </c>
      <c r="AF24">
        <v>0</v>
      </c>
      <c r="AG24">
        <v>0</v>
      </c>
      <c r="AH24">
        <v>9.2617521600000003</v>
      </c>
      <c r="AI24">
        <v>0</v>
      </c>
      <c r="AJ24">
        <v>0</v>
      </c>
      <c r="AK24">
        <v>13.154429663750987</v>
      </c>
      <c r="AL24">
        <v>6.2493916184165244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8.6372173307970996</v>
      </c>
      <c r="AS24">
        <v>7.7993609232827836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680.56632674427067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83.962265596720599</v>
      </c>
      <c r="L25">
        <v>48.129907928903691</v>
      </c>
      <c r="M25">
        <v>0</v>
      </c>
      <c r="N25">
        <v>28.881809762532985</v>
      </c>
      <c r="O25">
        <v>48.490216298639119</v>
      </c>
      <c r="P25">
        <v>66.45990385354213</v>
      </c>
      <c r="Q25">
        <v>1.9229288520710059</v>
      </c>
      <c r="R25">
        <v>5.7771902935960586</v>
      </c>
      <c r="S25">
        <v>0</v>
      </c>
      <c r="T25">
        <v>0</v>
      </c>
      <c r="U25">
        <v>293.56258832920525</v>
      </c>
      <c r="V25">
        <v>4.4194510421118798</v>
      </c>
      <c r="W25">
        <v>11.34775406775278</v>
      </c>
      <c r="X25">
        <v>36.070395150530608</v>
      </c>
      <c r="Y25">
        <v>0</v>
      </c>
      <c r="Z25">
        <v>1.5943381879999998</v>
      </c>
      <c r="AA25">
        <v>6.8697425311767484</v>
      </c>
      <c r="AB25">
        <v>6.4405024715678927</v>
      </c>
      <c r="AC25">
        <v>4.7318336777132082</v>
      </c>
      <c r="AD25">
        <v>0</v>
      </c>
      <c r="AE25">
        <v>4.0293084674201092</v>
      </c>
      <c r="AF25">
        <v>0</v>
      </c>
      <c r="AG25">
        <v>0</v>
      </c>
      <c r="AH25">
        <v>13.892628239999999</v>
      </c>
      <c r="AI25">
        <v>0</v>
      </c>
      <c r="AJ25">
        <v>0</v>
      </c>
      <c r="AK25">
        <v>13.154429663750987</v>
      </c>
      <c r="AL25">
        <v>6.2493916184165244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8.6372173307970996</v>
      </c>
      <c r="AS25">
        <v>7.7993609232827836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702.42316428773154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84.519580606611953</v>
      </c>
      <c r="L26">
        <v>57.75927285032445</v>
      </c>
      <c r="M26">
        <v>0</v>
      </c>
      <c r="N26">
        <v>28.881809762532985</v>
      </c>
      <c r="O26">
        <v>48.490216298639119</v>
      </c>
      <c r="P26">
        <v>66.45990385354213</v>
      </c>
      <c r="Q26">
        <v>1.9229288520710059</v>
      </c>
      <c r="R26">
        <v>5.7771902935960586</v>
      </c>
      <c r="S26">
        <v>0</v>
      </c>
      <c r="T26">
        <v>0</v>
      </c>
      <c r="U26">
        <v>293.56258832920525</v>
      </c>
      <c r="V26">
        <v>4.4194510421118798</v>
      </c>
      <c r="W26">
        <v>11.34775406775278</v>
      </c>
      <c r="X26">
        <v>36.070395150530608</v>
      </c>
      <c r="Y26">
        <v>0</v>
      </c>
      <c r="Z26">
        <v>1.5943381879999998</v>
      </c>
      <c r="AA26">
        <v>6.8697425311767484</v>
      </c>
      <c r="AB26">
        <v>6.4405024715678927</v>
      </c>
      <c r="AC26">
        <v>4.7318336777132082</v>
      </c>
      <c r="AD26">
        <v>0</v>
      </c>
      <c r="AE26">
        <v>4.0293084674201092</v>
      </c>
      <c r="AF26">
        <v>0</v>
      </c>
      <c r="AG26">
        <v>0</v>
      </c>
      <c r="AH26">
        <v>13.892628239999999</v>
      </c>
      <c r="AI26">
        <v>0</v>
      </c>
      <c r="AJ26">
        <v>0</v>
      </c>
      <c r="AK26">
        <v>13.154429663750987</v>
      </c>
      <c r="AL26">
        <v>6.2493916184165244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8.6372173307970996</v>
      </c>
      <c r="AS26">
        <v>7.7993609232827836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712.60984421904368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83.100709508412152</v>
      </c>
      <c r="L27">
        <v>33.690029453521362</v>
      </c>
      <c r="M27">
        <v>0</v>
      </c>
      <c r="N27">
        <v>28.881809762532985</v>
      </c>
      <c r="O27">
        <v>48.490216298639119</v>
      </c>
      <c r="P27">
        <v>66.45990385354213</v>
      </c>
      <c r="Q27">
        <v>1.8490919785458881</v>
      </c>
      <c r="R27">
        <v>5.5606303295830575</v>
      </c>
      <c r="S27">
        <v>0</v>
      </c>
      <c r="T27">
        <v>0</v>
      </c>
      <c r="U27">
        <v>293.56258832920525</v>
      </c>
      <c r="V27">
        <v>4.4194510421118798</v>
      </c>
      <c r="W27">
        <v>11.345873050581915</v>
      </c>
      <c r="X27">
        <v>36.068305910976299</v>
      </c>
      <c r="Y27">
        <v>0</v>
      </c>
      <c r="Z27">
        <v>1.5943381879999998</v>
      </c>
      <c r="AA27">
        <v>10.304613796765123</v>
      </c>
      <c r="AB27">
        <v>9.6607538343585926</v>
      </c>
      <c r="AC27">
        <v>7.104910319302653</v>
      </c>
      <c r="AD27">
        <v>1.9377139015897047</v>
      </c>
      <c r="AE27">
        <v>4.0293084674201092</v>
      </c>
      <c r="AF27">
        <v>0</v>
      </c>
      <c r="AG27">
        <v>0</v>
      </c>
      <c r="AH27">
        <v>13.892628239999999</v>
      </c>
      <c r="AI27">
        <v>0</v>
      </c>
      <c r="AJ27">
        <v>0</v>
      </c>
      <c r="AK27">
        <v>13.154429663750987</v>
      </c>
      <c r="AL27">
        <v>6.2493916184165244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10.256695469202898</v>
      </c>
      <c r="AS27">
        <v>7.7993609232827836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699.41275393974161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83.390650891849205</v>
      </c>
      <c r="L28">
        <v>33.689957162727971</v>
      </c>
      <c r="M28">
        <v>0</v>
      </c>
      <c r="N28">
        <v>28.881809762532985</v>
      </c>
      <c r="O28">
        <v>48.490216298639119</v>
      </c>
      <c r="P28">
        <v>66.45990385354213</v>
      </c>
      <c r="Q28">
        <v>1.8490919785458881</v>
      </c>
      <c r="R28">
        <v>5.5606303295830575</v>
      </c>
      <c r="S28">
        <v>0</v>
      </c>
      <c r="T28">
        <v>0</v>
      </c>
      <c r="U28">
        <v>293.56258832920525</v>
      </c>
      <c r="V28">
        <v>4.4194510421118798</v>
      </c>
      <c r="W28">
        <v>11.345873050581915</v>
      </c>
      <c r="X28">
        <v>36.068305910976299</v>
      </c>
      <c r="Y28">
        <v>0</v>
      </c>
      <c r="Z28">
        <v>4.7830145640000001</v>
      </c>
      <c r="AA28">
        <v>10.304613796765123</v>
      </c>
      <c r="AB28">
        <v>9.6607538343585926</v>
      </c>
      <c r="AC28">
        <v>7.104910319302653</v>
      </c>
      <c r="AD28">
        <v>4.467076338758516</v>
      </c>
      <c r="AE28">
        <v>8.0586169348402183</v>
      </c>
      <c r="AF28">
        <v>0</v>
      </c>
      <c r="AG28">
        <v>0</v>
      </c>
      <c r="AH28">
        <v>22.876527743759244</v>
      </c>
      <c r="AI28">
        <v>0</v>
      </c>
      <c r="AJ28">
        <v>0</v>
      </c>
      <c r="AK28">
        <v>13.154429663750987</v>
      </c>
      <c r="AL28">
        <v>13.635036581583481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10.256695469202898</v>
      </c>
      <c r="AS28">
        <v>7.7993609232827836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725.81951477990003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83.390650891849205</v>
      </c>
      <c r="L29">
        <v>56.290383831674539</v>
      </c>
      <c r="M29">
        <v>0</v>
      </c>
      <c r="N29">
        <v>28.881809762532985</v>
      </c>
      <c r="O29">
        <v>48.490216298639119</v>
      </c>
      <c r="P29">
        <v>66.45990385354213</v>
      </c>
      <c r="Q29">
        <v>2.668594263843648</v>
      </c>
      <c r="R29">
        <v>10.367513627462174</v>
      </c>
      <c r="S29">
        <v>0</v>
      </c>
      <c r="T29">
        <v>0</v>
      </c>
      <c r="U29">
        <v>293.56258832920525</v>
      </c>
      <c r="V29">
        <v>4.4194510421118798</v>
      </c>
      <c r="W29">
        <v>11.345873050581915</v>
      </c>
      <c r="X29">
        <v>36.068305910976299</v>
      </c>
      <c r="Y29">
        <v>0</v>
      </c>
      <c r="Z29">
        <v>4.7830145640000001</v>
      </c>
      <c r="AA29">
        <v>10.304613796765123</v>
      </c>
      <c r="AB29">
        <v>9.6607538343585926</v>
      </c>
      <c r="AC29">
        <v>7.104910319302653</v>
      </c>
      <c r="AD29">
        <v>6.7006143811506433</v>
      </c>
      <c r="AE29">
        <v>8.0586169348402183</v>
      </c>
      <c r="AF29">
        <v>0</v>
      </c>
      <c r="AG29">
        <v>0</v>
      </c>
      <c r="AH29">
        <v>28.595659870200635</v>
      </c>
      <c r="AI29">
        <v>0</v>
      </c>
      <c r="AJ29">
        <v>0</v>
      </c>
      <c r="AK29">
        <v>13.154429663750987</v>
      </c>
      <c r="AL29">
        <v>13.635036581583481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8.6372173307970996</v>
      </c>
      <c r="AS29">
        <v>7.7993609232827836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760.37951906245121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83.390650891849205</v>
      </c>
      <c r="L30">
        <v>62.791475562162162</v>
      </c>
      <c r="M30">
        <v>0</v>
      </c>
      <c r="N30">
        <v>28.881809762532985</v>
      </c>
      <c r="O30">
        <v>48.490216298639119</v>
      </c>
      <c r="P30">
        <v>66.45990385354213</v>
      </c>
      <c r="Q30">
        <v>2.668594263843648</v>
      </c>
      <c r="R30">
        <v>10.36822617642021</v>
      </c>
      <c r="S30">
        <v>0</v>
      </c>
      <c r="T30">
        <v>0</v>
      </c>
      <c r="U30">
        <v>293.56258832920525</v>
      </c>
      <c r="V30">
        <v>4.4194510421118798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10.304613796765123</v>
      </c>
      <c r="AB30">
        <v>9.6607538343585926</v>
      </c>
      <c r="AC30">
        <v>7.104910319302653</v>
      </c>
      <c r="AD30">
        <v>6.7006143811506433</v>
      </c>
      <c r="AE30">
        <v>8.0586169348402183</v>
      </c>
      <c r="AF30">
        <v>0</v>
      </c>
      <c r="AG30">
        <v>0</v>
      </c>
      <c r="AH30">
        <v>28.595659870200635</v>
      </c>
      <c r="AI30">
        <v>0</v>
      </c>
      <c r="AJ30">
        <v>0</v>
      </c>
      <c r="AK30">
        <v>13.154429663750987</v>
      </c>
      <c r="AL30">
        <v>13.635036581583481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8.6372173307970996</v>
      </c>
      <c r="AS30">
        <v>7.7993609232827836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766.88132334189686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146.88745215091038</v>
      </c>
      <c r="L31">
        <v>62.790228301851386</v>
      </c>
      <c r="M31">
        <v>0</v>
      </c>
      <c r="N31">
        <v>28.881809762532985</v>
      </c>
      <c r="O31">
        <v>48.490216298639119</v>
      </c>
      <c r="P31">
        <v>66.45990385354213</v>
      </c>
      <c r="Q31">
        <v>2.6704999257142856</v>
      </c>
      <c r="R31">
        <v>10.368655787797108</v>
      </c>
      <c r="S31">
        <v>0</v>
      </c>
      <c r="T31">
        <v>0</v>
      </c>
      <c r="U31">
        <v>293.56258832920525</v>
      </c>
      <c r="V31">
        <v>4.4210629350201263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10.304613796765123</v>
      </c>
      <c r="AB31">
        <v>9.6607538343585926</v>
      </c>
      <c r="AC31">
        <v>7.104910319302653</v>
      </c>
      <c r="AD31">
        <v>6.7006143811506433</v>
      </c>
      <c r="AE31">
        <v>8.0586169348402183</v>
      </c>
      <c r="AF31">
        <v>0</v>
      </c>
      <c r="AG31">
        <v>0</v>
      </c>
      <c r="AH31">
        <v>28.595659870200635</v>
      </c>
      <c r="AI31">
        <v>0</v>
      </c>
      <c r="AJ31">
        <v>0</v>
      </c>
      <c r="AK31">
        <v>13.154429663750987</v>
      </c>
      <c r="AL31">
        <v>13.635036581583481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8.6372173307970996</v>
      </c>
      <c r="AS31">
        <v>7.7993609232827836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830.38082450680315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157.17167678117019</v>
      </c>
      <c r="L32">
        <v>62.790228301851386</v>
      </c>
      <c r="M32">
        <v>0</v>
      </c>
      <c r="N32">
        <v>28.881809762532985</v>
      </c>
      <c r="O32">
        <v>48.490216298639119</v>
      </c>
      <c r="P32">
        <v>66.45990385354213</v>
      </c>
      <c r="Q32">
        <v>2.6704999257142856</v>
      </c>
      <c r="R32">
        <v>10.368655787797108</v>
      </c>
      <c r="S32">
        <v>0</v>
      </c>
      <c r="T32">
        <v>0</v>
      </c>
      <c r="U32">
        <v>293.56258832920525</v>
      </c>
      <c r="V32">
        <v>4.4210629350201263</v>
      </c>
      <c r="W32">
        <v>11.345873050581915</v>
      </c>
      <c r="X32">
        <v>36.068305910976299</v>
      </c>
      <c r="Y32">
        <v>0</v>
      </c>
      <c r="Z32">
        <v>4.7830145640000001</v>
      </c>
      <c r="AA32">
        <v>10.304613796765123</v>
      </c>
      <c r="AB32">
        <v>9.6607538343585926</v>
      </c>
      <c r="AC32">
        <v>7.104910319302653</v>
      </c>
      <c r="AD32">
        <v>6.7006143811506433</v>
      </c>
      <c r="AE32">
        <v>8.0586169348402183</v>
      </c>
      <c r="AF32">
        <v>0</v>
      </c>
      <c r="AG32">
        <v>0</v>
      </c>
      <c r="AH32">
        <v>28.595659870200635</v>
      </c>
      <c r="AI32">
        <v>0</v>
      </c>
      <c r="AJ32">
        <v>0</v>
      </c>
      <c r="AK32">
        <v>13.154429663750987</v>
      </c>
      <c r="AL32">
        <v>13.635036581583481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8.6372173307970996</v>
      </c>
      <c r="AS32">
        <v>7.7993609232827836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840.66504913706297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157.17167678117019</v>
      </c>
      <c r="L33">
        <v>62.790228301851386</v>
      </c>
      <c r="M33">
        <v>0</v>
      </c>
      <c r="N33">
        <v>28.881809762532985</v>
      </c>
      <c r="O33">
        <v>48.490216298639119</v>
      </c>
      <c r="P33">
        <v>66.45990385354213</v>
      </c>
      <c r="Q33">
        <v>2.6704999257142856</v>
      </c>
      <c r="R33">
        <v>10.368655787797108</v>
      </c>
      <c r="S33">
        <v>0</v>
      </c>
      <c r="T33">
        <v>0</v>
      </c>
      <c r="U33">
        <v>293.56258832920525</v>
      </c>
      <c r="V33">
        <v>4.4210629350201263</v>
      </c>
      <c r="W33">
        <v>11.345873050581915</v>
      </c>
      <c r="X33">
        <v>36.068305910976299</v>
      </c>
      <c r="Y33">
        <v>0</v>
      </c>
      <c r="Z33">
        <v>4.7830145640000001</v>
      </c>
      <c r="AA33">
        <v>10.304613796765123</v>
      </c>
      <c r="AB33">
        <v>9.6607538343585926</v>
      </c>
      <c r="AC33">
        <v>7.104910319302653</v>
      </c>
      <c r="AD33">
        <v>6.7006143811506433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13.154429663750987</v>
      </c>
      <c r="AL33">
        <v>13.635036581583481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10.256695469202898</v>
      </c>
      <c r="AS33">
        <v>7.7993609232827836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836.56539514902738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157.17167678117019</v>
      </c>
      <c r="L34">
        <v>62.790228301851386</v>
      </c>
      <c r="M34">
        <v>0</v>
      </c>
      <c r="N34">
        <v>28.881809762532985</v>
      </c>
      <c r="O34">
        <v>48.490216298639119</v>
      </c>
      <c r="P34">
        <v>66.45990385354213</v>
      </c>
      <c r="Q34">
        <v>2.6704999257142856</v>
      </c>
      <c r="R34">
        <v>10.368655787797108</v>
      </c>
      <c r="S34">
        <v>0</v>
      </c>
      <c r="T34">
        <v>0</v>
      </c>
      <c r="U34">
        <v>293.56258832920525</v>
      </c>
      <c r="V34">
        <v>4.4210629350201263</v>
      </c>
      <c r="W34">
        <v>11.345873050581915</v>
      </c>
      <c r="X34">
        <v>36.068305910976299</v>
      </c>
      <c r="Y34">
        <v>0</v>
      </c>
      <c r="Z34">
        <v>1.5943381879999998</v>
      </c>
      <c r="AA34">
        <v>10.304613796765123</v>
      </c>
      <c r="AB34">
        <v>9.6607538343585926</v>
      </c>
      <c r="AC34">
        <v>4.7318336777132082</v>
      </c>
      <c r="AD34">
        <v>4.467076338758516</v>
      </c>
      <c r="AE34">
        <v>4.0293084674201092</v>
      </c>
      <c r="AF34">
        <v>0</v>
      </c>
      <c r="AG34">
        <v>0</v>
      </c>
      <c r="AH34">
        <v>14.170480896240761</v>
      </c>
      <c r="AI34">
        <v>0</v>
      </c>
      <c r="AJ34">
        <v>0</v>
      </c>
      <c r="AK34">
        <v>13.154429663750987</v>
      </c>
      <c r="AL34">
        <v>3.1246958092082622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10.256695469202898</v>
      </c>
      <c r="AS34">
        <v>7.7993609232827836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805.52440800173201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157.17167678117019</v>
      </c>
      <c r="L35">
        <v>62.790228301851386</v>
      </c>
      <c r="M35">
        <v>0</v>
      </c>
      <c r="N35">
        <v>28.881809762532985</v>
      </c>
      <c r="O35">
        <v>48.490216298639119</v>
      </c>
      <c r="P35">
        <v>66.45990385354213</v>
      </c>
      <c r="Q35">
        <v>2.6704999257142856</v>
      </c>
      <c r="R35">
        <v>10.368655787797108</v>
      </c>
      <c r="S35">
        <v>0</v>
      </c>
      <c r="T35">
        <v>0</v>
      </c>
      <c r="U35">
        <v>293.56258832920525</v>
      </c>
      <c r="V35">
        <v>4.4210629350201263</v>
      </c>
      <c r="W35">
        <v>11.345873050581915</v>
      </c>
      <c r="X35">
        <v>36.068305910976299</v>
      </c>
      <c r="Y35">
        <v>0</v>
      </c>
      <c r="Z35">
        <v>1.5943381879999998</v>
      </c>
      <c r="AA35">
        <v>6.8697425311767484</v>
      </c>
      <c r="AB35">
        <v>6.4405024715678927</v>
      </c>
      <c r="AC35">
        <v>2.3659168388566041</v>
      </c>
      <c r="AD35">
        <v>0</v>
      </c>
      <c r="AE35">
        <v>4.0293084674201092</v>
      </c>
      <c r="AF35">
        <v>0</v>
      </c>
      <c r="AG35">
        <v>0</v>
      </c>
      <c r="AH35">
        <v>13.892628239999999</v>
      </c>
      <c r="AI35">
        <v>0</v>
      </c>
      <c r="AJ35">
        <v>0</v>
      </c>
      <c r="AK35">
        <v>13.154429663750987</v>
      </c>
      <c r="AL35">
        <v>3.1246958092082622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8.367304138405796</v>
      </c>
      <c r="AS35">
        <v>7.7993609232827836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789.86904820869995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157.17167678117019</v>
      </c>
      <c r="L36">
        <v>62.790228301851386</v>
      </c>
      <c r="M36">
        <v>0</v>
      </c>
      <c r="N36">
        <v>28.881809762532985</v>
      </c>
      <c r="O36">
        <v>48.490216298639119</v>
      </c>
      <c r="P36">
        <v>66.45990385354213</v>
      </c>
      <c r="Q36">
        <v>2.6704999257142856</v>
      </c>
      <c r="R36">
        <v>10.368655787797108</v>
      </c>
      <c r="S36">
        <v>0</v>
      </c>
      <c r="T36">
        <v>0</v>
      </c>
      <c r="U36">
        <v>293.56258832920525</v>
      </c>
      <c r="V36">
        <v>4.4210629350201263</v>
      </c>
      <c r="W36">
        <v>11.345873050581915</v>
      </c>
      <c r="X36">
        <v>36.068305910976299</v>
      </c>
      <c r="Y36">
        <v>0</v>
      </c>
      <c r="Z36">
        <v>1.5943381879999998</v>
      </c>
      <c r="AA36">
        <v>3.4348712655883742</v>
      </c>
      <c r="AB36">
        <v>3.2202513627906986</v>
      </c>
      <c r="AC36">
        <v>0</v>
      </c>
      <c r="AD36">
        <v>0</v>
      </c>
      <c r="AE36">
        <v>4.0293084674201092</v>
      </c>
      <c r="AF36">
        <v>0</v>
      </c>
      <c r="AG36">
        <v>0</v>
      </c>
      <c r="AH36">
        <v>9.2617521600000003</v>
      </c>
      <c r="AI36">
        <v>0</v>
      </c>
      <c r="AJ36">
        <v>0</v>
      </c>
      <c r="AK36">
        <v>13.154429663750987</v>
      </c>
      <c r="AL36">
        <v>3.1246958092082622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8.367304138405796</v>
      </c>
      <c r="AS36">
        <v>7.7993609232827836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776.2171329154778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86.63126480577516</v>
      </c>
      <c r="L37">
        <v>33.690156870151093</v>
      </c>
      <c r="M37">
        <v>0</v>
      </c>
      <c r="N37">
        <v>28.881809762532985</v>
      </c>
      <c r="O37">
        <v>48.490216298639119</v>
      </c>
      <c r="P37">
        <v>66.45990385354213</v>
      </c>
      <c r="Q37">
        <v>1.9299416649590164</v>
      </c>
      <c r="R37">
        <v>10.368655787797108</v>
      </c>
      <c r="S37">
        <v>0</v>
      </c>
      <c r="T37">
        <v>0</v>
      </c>
      <c r="U37">
        <v>293.56258832920525</v>
      </c>
      <c r="V37">
        <v>4.4210629350201263</v>
      </c>
      <c r="W37">
        <v>11.345873050581915</v>
      </c>
      <c r="X37">
        <v>36.068305910976299</v>
      </c>
      <c r="Y37">
        <v>0</v>
      </c>
      <c r="Z37">
        <v>1.5943381879999998</v>
      </c>
      <c r="AA37">
        <v>3.4348712655883742</v>
      </c>
      <c r="AB37">
        <v>3.2202513627906986</v>
      </c>
      <c r="AC37">
        <v>0</v>
      </c>
      <c r="AD37">
        <v>0</v>
      </c>
      <c r="AE37">
        <v>4.0293084674201092</v>
      </c>
      <c r="AF37">
        <v>0</v>
      </c>
      <c r="AG37">
        <v>0</v>
      </c>
      <c r="AH37">
        <v>4.6308760800000002</v>
      </c>
      <c r="AI37">
        <v>0</v>
      </c>
      <c r="AJ37">
        <v>0</v>
      </c>
      <c r="AK37">
        <v>13.154429663750987</v>
      </c>
      <c r="AL37">
        <v>3.1246958092082622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8.6372173307970996</v>
      </c>
      <c r="AS37">
        <v>7.7993609232827836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671.4751283600184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86.63126480577516</v>
      </c>
      <c r="L38">
        <v>33.690032765430907</v>
      </c>
      <c r="M38">
        <v>0</v>
      </c>
      <c r="N38">
        <v>28.881809762532985</v>
      </c>
      <c r="O38">
        <v>48.490216298639119</v>
      </c>
      <c r="P38">
        <v>66.45990385354213</v>
      </c>
      <c r="Q38">
        <v>1.9229288520710059</v>
      </c>
      <c r="R38">
        <v>10.36822617642021</v>
      </c>
      <c r="S38">
        <v>0</v>
      </c>
      <c r="T38">
        <v>0</v>
      </c>
      <c r="U38">
        <v>293.56258832920525</v>
      </c>
      <c r="V38">
        <v>4.4210629350201263</v>
      </c>
      <c r="W38">
        <v>11.345873050581915</v>
      </c>
      <c r="X38">
        <v>36.068305910976299</v>
      </c>
      <c r="Y38">
        <v>0</v>
      </c>
      <c r="Z38">
        <v>1.5943381879999998</v>
      </c>
      <c r="AA38">
        <v>3.4348712655883742</v>
      </c>
      <c r="AB38">
        <v>3.2202513627906986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4.6308760800000002</v>
      </c>
      <c r="AI38">
        <v>0</v>
      </c>
      <c r="AJ38">
        <v>0</v>
      </c>
      <c r="AK38">
        <v>13.154429663750987</v>
      </c>
      <c r="AL38">
        <v>3.1246958092082622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8.6372173307970996</v>
      </c>
      <c r="AS38">
        <v>7.7993609232827836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671.46756183103332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86.63126480577516</v>
      </c>
      <c r="L39">
        <v>33.690248110961697</v>
      </c>
      <c r="M39">
        <v>0</v>
      </c>
      <c r="N39">
        <v>28.881809762532985</v>
      </c>
      <c r="O39">
        <v>48.490216298639119</v>
      </c>
      <c r="P39">
        <v>66.45990385354213</v>
      </c>
      <c r="Q39">
        <v>1.9299416649590164</v>
      </c>
      <c r="R39">
        <v>9.0773448494683819</v>
      </c>
      <c r="S39">
        <v>0</v>
      </c>
      <c r="T39">
        <v>0</v>
      </c>
      <c r="U39">
        <v>293.56258832920525</v>
      </c>
      <c r="V39">
        <v>4.4210629350201263</v>
      </c>
      <c r="W39">
        <v>11.345873050581915</v>
      </c>
      <c r="X39">
        <v>36.068305910976299</v>
      </c>
      <c r="Y39">
        <v>0</v>
      </c>
      <c r="Z39">
        <v>1.5943381879999998</v>
      </c>
      <c r="AA39">
        <v>3.4348712655883742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4.6308760800000002</v>
      </c>
      <c r="AI39">
        <v>0</v>
      </c>
      <c r="AJ39">
        <v>0</v>
      </c>
      <c r="AK39">
        <v>13.154429663750987</v>
      </c>
      <c r="AL39">
        <v>3.1246958092082622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8.6372173307970996</v>
      </c>
      <c r="AS39">
        <v>6.5784082983942911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668.96295603761189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86.63126480577516</v>
      </c>
      <c r="L40">
        <v>33.689777366226735</v>
      </c>
      <c r="M40">
        <v>0</v>
      </c>
      <c r="N40">
        <v>28.881809762532985</v>
      </c>
      <c r="O40">
        <v>48.490216298639119</v>
      </c>
      <c r="P40">
        <v>66.45990385354213</v>
      </c>
      <c r="Q40">
        <v>1.9299416649590164</v>
      </c>
      <c r="R40">
        <v>10.16767611816138</v>
      </c>
      <c r="S40">
        <v>0</v>
      </c>
      <c r="T40">
        <v>0</v>
      </c>
      <c r="U40">
        <v>293.56258832920525</v>
      </c>
      <c r="V40">
        <v>4.4210629350201263</v>
      </c>
      <c r="W40">
        <v>11.345873050581915</v>
      </c>
      <c r="X40">
        <v>36.068305910976299</v>
      </c>
      <c r="Y40">
        <v>0</v>
      </c>
      <c r="Z40">
        <v>1.5943381879999998</v>
      </c>
      <c r="AA40">
        <v>3.4348712655883742</v>
      </c>
      <c r="AB40">
        <v>3.2202513627906986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13.154429663750987</v>
      </c>
      <c r="AL40">
        <v>3.1246958092082622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8.6372173307970996</v>
      </c>
      <c r="AS40">
        <v>6.5784082983942911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665.42194048156989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86.97236947714886</v>
      </c>
      <c r="L41">
        <v>33.689908112035468</v>
      </c>
      <c r="M41">
        <v>0</v>
      </c>
      <c r="N41">
        <v>28.881809762532985</v>
      </c>
      <c r="O41">
        <v>48.490216298639119</v>
      </c>
      <c r="P41">
        <v>66.45990385354213</v>
      </c>
      <c r="Q41">
        <v>1.9299416649590164</v>
      </c>
      <c r="R41">
        <v>10.368655787797108</v>
      </c>
      <c r="S41">
        <v>0</v>
      </c>
      <c r="T41">
        <v>0</v>
      </c>
      <c r="U41">
        <v>293.56258832920525</v>
      </c>
      <c r="V41">
        <v>3.8398877460317453</v>
      </c>
      <c r="W41">
        <v>11.345873050581915</v>
      </c>
      <c r="X41">
        <v>36.068305910976299</v>
      </c>
      <c r="Y41">
        <v>0</v>
      </c>
      <c r="Z41">
        <v>1.5943381879999998</v>
      </c>
      <c r="AA41">
        <v>3.4348712655883742</v>
      </c>
      <c r="AB41">
        <v>0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13.154429663750987</v>
      </c>
      <c r="AL41">
        <v>3.1246958092082622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8.6372173307970996</v>
      </c>
      <c r="AS41">
        <v>5.9205674685548626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661.50488818676956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86.631155925354079</v>
      </c>
      <c r="L42">
        <v>35.619146539972604</v>
      </c>
      <c r="M42">
        <v>0</v>
      </c>
      <c r="N42">
        <v>28.881809762532985</v>
      </c>
      <c r="O42">
        <v>48.490216298639119</v>
      </c>
      <c r="P42">
        <v>66.45990385354213</v>
      </c>
      <c r="Q42">
        <v>2.6704999257142856</v>
      </c>
      <c r="R42">
        <v>10.368655787797108</v>
      </c>
      <c r="S42">
        <v>0</v>
      </c>
      <c r="T42">
        <v>0</v>
      </c>
      <c r="U42">
        <v>293.56258832920525</v>
      </c>
      <c r="V42">
        <v>3.8398877460317453</v>
      </c>
      <c r="W42">
        <v>11.345873050581915</v>
      </c>
      <c r="X42">
        <v>36.068305910976299</v>
      </c>
      <c r="Y42">
        <v>0</v>
      </c>
      <c r="Z42">
        <v>1.5943381879999998</v>
      </c>
      <c r="AA42">
        <v>2.4722419640178157</v>
      </c>
      <c r="AB42">
        <v>0</v>
      </c>
      <c r="AC42">
        <v>0</v>
      </c>
      <c r="AD42">
        <v>0</v>
      </c>
      <c r="AE42">
        <v>4.0293084674201092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13.154429663750987</v>
      </c>
      <c r="AL42">
        <v>3.1246958092082622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8.6372173307970996</v>
      </c>
      <c r="AS42">
        <v>5.9205674685548626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662.87084202209655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86.631155925354079</v>
      </c>
      <c r="L43">
        <v>33.690029985988225</v>
      </c>
      <c r="M43">
        <v>0</v>
      </c>
      <c r="N43">
        <v>28.881809762532985</v>
      </c>
      <c r="O43">
        <v>48.490216298639119</v>
      </c>
      <c r="P43">
        <v>66.45990385354213</v>
      </c>
      <c r="Q43">
        <v>1.9299416649590164</v>
      </c>
      <c r="R43">
        <v>10.368655787797108</v>
      </c>
      <c r="S43">
        <v>0</v>
      </c>
      <c r="T43">
        <v>0</v>
      </c>
      <c r="U43">
        <v>293.56258832920525</v>
      </c>
      <c r="V43">
        <v>3.8398877460317453</v>
      </c>
      <c r="W43">
        <v>11.345873050581915</v>
      </c>
      <c r="X43">
        <v>36.068305910976299</v>
      </c>
      <c r="Y43">
        <v>0</v>
      </c>
      <c r="Z43">
        <v>1.5943381879999998</v>
      </c>
      <c r="AA43">
        <v>0</v>
      </c>
      <c r="AB43">
        <v>0</v>
      </c>
      <c r="AC43">
        <v>0</v>
      </c>
      <c r="AD43">
        <v>0</v>
      </c>
      <c r="AE43">
        <v>4.0293084674201092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13.154429663750987</v>
      </c>
      <c r="AL43">
        <v>3.1246958092082622</v>
      </c>
      <c r="AM43">
        <v>0</v>
      </c>
      <c r="AN43">
        <v>0</v>
      </c>
      <c r="AO43">
        <v>0</v>
      </c>
      <c r="AP43">
        <v>1.5657635282853359</v>
      </c>
      <c r="AQ43">
        <v>0</v>
      </c>
      <c r="AR43">
        <v>8.6372173307970996</v>
      </c>
      <c r="AS43">
        <v>5.9205674685548626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659.29468877162435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86.631850421375574</v>
      </c>
      <c r="L44">
        <v>33.689850584727232</v>
      </c>
      <c r="M44">
        <v>0</v>
      </c>
      <c r="N44">
        <v>28.881809762532985</v>
      </c>
      <c r="O44">
        <v>48.490216298639119</v>
      </c>
      <c r="P44">
        <v>66.45990385354213</v>
      </c>
      <c r="Q44">
        <v>1.9299416649590164</v>
      </c>
      <c r="R44">
        <v>10.368655787797108</v>
      </c>
      <c r="S44">
        <v>0</v>
      </c>
      <c r="T44">
        <v>0</v>
      </c>
      <c r="U44">
        <v>293.56258832920525</v>
      </c>
      <c r="V44">
        <v>3.8398877460317453</v>
      </c>
      <c r="W44">
        <v>11.345873050581915</v>
      </c>
      <c r="X44">
        <v>36.068305910976299</v>
      </c>
      <c r="Y44">
        <v>0</v>
      </c>
      <c r="Z44">
        <v>1.5943381879999998</v>
      </c>
      <c r="AA44">
        <v>0</v>
      </c>
      <c r="AB44">
        <v>0</v>
      </c>
      <c r="AC44">
        <v>0</v>
      </c>
      <c r="AD44">
        <v>0</v>
      </c>
      <c r="AE44">
        <v>4.0293084674201092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13.154429663750987</v>
      </c>
      <c r="AL44">
        <v>3.1246958092082622</v>
      </c>
      <c r="AM44">
        <v>0</v>
      </c>
      <c r="AN44">
        <v>0</v>
      </c>
      <c r="AO44">
        <v>0</v>
      </c>
      <c r="AP44">
        <v>1.5657635282853359</v>
      </c>
      <c r="AQ44">
        <v>0</v>
      </c>
      <c r="AR44">
        <v>8.6372173307970996</v>
      </c>
      <c r="AS44">
        <v>5.9205674685548626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659.2952038663849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86.631572771468328</v>
      </c>
      <c r="L45">
        <v>33.690272117346481</v>
      </c>
      <c r="M45">
        <v>0</v>
      </c>
      <c r="N45">
        <v>28.881809762532985</v>
      </c>
      <c r="O45">
        <v>48.490216298639119</v>
      </c>
      <c r="P45">
        <v>66.45990385354213</v>
      </c>
      <c r="Q45">
        <v>1.9299416649590164</v>
      </c>
      <c r="R45">
        <v>10.368655787797108</v>
      </c>
      <c r="S45">
        <v>0</v>
      </c>
      <c r="T45">
        <v>0</v>
      </c>
      <c r="U45">
        <v>293.56258832920525</v>
      </c>
      <c r="V45">
        <v>3.8398877460317453</v>
      </c>
      <c r="W45">
        <v>11.345873050581915</v>
      </c>
      <c r="X45">
        <v>36.068305910976299</v>
      </c>
      <c r="Y45">
        <v>0</v>
      </c>
      <c r="Z45">
        <v>1.5943381879999998</v>
      </c>
      <c r="AA45">
        <v>0</v>
      </c>
      <c r="AB45">
        <v>0</v>
      </c>
      <c r="AC45">
        <v>0</v>
      </c>
      <c r="AD45">
        <v>0</v>
      </c>
      <c r="AE45">
        <v>4.0293084674201092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13.154429663750987</v>
      </c>
      <c r="AL45">
        <v>3.1246958092082622</v>
      </c>
      <c r="AM45">
        <v>0</v>
      </c>
      <c r="AN45">
        <v>0</v>
      </c>
      <c r="AO45">
        <v>0</v>
      </c>
      <c r="AP45">
        <v>1.5657635282853359</v>
      </c>
      <c r="AQ45">
        <v>0</v>
      </c>
      <c r="AR45">
        <v>8.6372173307970996</v>
      </c>
      <c r="AS45">
        <v>5.9205674685548626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659.29534774909689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86.632316786669406</v>
      </c>
      <c r="L46">
        <v>33.689721275583445</v>
      </c>
      <c r="M46">
        <v>0</v>
      </c>
      <c r="N46">
        <v>28.881809762532985</v>
      </c>
      <c r="O46">
        <v>48.490216298639119</v>
      </c>
      <c r="P46">
        <v>66.45990385354213</v>
      </c>
      <c r="Q46">
        <v>1.9299416649590164</v>
      </c>
      <c r="R46">
        <v>10.368655787797108</v>
      </c>
      <c r="S46">
        <v>0</v>
      </c>
      <c r="T46">
        <v>0</v>
      </c>
      <c r="U46">
        <v>293.56258832920525</v>
      </c>
      <c r="V46">
        <v>3.8398877460317453</v>
      </c>
      <c r="W46">
        <v>11.345873050581915</v>
      </c>
      <c r="X46">
        <v>36.068305910976299</v>
      </c>
      <c r="Y46">
        <v>0</v>
      </c>
      <c r="Z46">
        <v>1.5943381879999998</v>
      </c>
      <c r="AA46">
        <v>0</v>
      </c>
      <c r="AB46">
        <v>0</v>
      </c>
      <c r="AC46">
        <v>0</v>
      </c>
      <c r="AD46">
        <v>0</v>
      </c>
      <c r="AE46">
        <v>4.0293084674201092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13.154429663750987</v>
      </c>
      <c r="AL46">
        <v>3.1246958092082622</v>
      </c>
      <c r="AM46">
        <v>0</v>
      </c>
      <c r="AN46">
        <v>0</v>
      </c>
      <c r="AO46">
        <v>0</v>
      </c>
      <c r="AP46">
        <v>1.5657635282853359</v>
      </c>
      <c r="AQ46">
        <v>0</v>
      </c>
      <c r="AR46">
        <v>8.6372173307970996</v>
      </c>
      <c r="AS46">
        <v>5.9205674685548626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659.295540922535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86.632041190960678</v>
      </c>
      <c r="L47">
        <v>33.690172101576358</v>
      </c>
      <c r="M47">
        <v>0</v>
      </c>
      <c r="N47">
        <v>28.881809762532985</v>
      </c>
      <c r="O47">
        <v>48.490216298639119</v>
      </c>
      <c r="P47">
        <v>66.45990385354213</v>
      </c>
      <c r="Q47">
        <v>1.9299416649590164</v>
      </c>
      <c r="R47">
        <v>5.9681017957166382</v>
      </c>
      <c r="S47">
        <v>0</v>
      </c>
      <c r="T47">
        <v>0</v>
      </c>
      <c r="U47">
        <v>293.56258832920525</v>
      </c>
      <c r="V47">
        <v>3.8398877460317453</v>
      </c>
      <c r="W47">
        <v>11.345873050581915</v>
      </c>
      <c r="X47">
        <v>36.068305910976299</v>
      </c>
      <c r="Y47">
        <v>0</v>
      </c>
      <c r="Z47">
        <v>1.5943381879999998</v>
      </c>
      <c r="AA47">
        <v>0</v>
      </c>
      <c r="AB47">
        <v>0</v>
      </c>
      <c r="AC47">
        <v>0</v>
      </c>
      <c r="AD47">
        <v>0</v>
      </c>
      <c r="AE47">
        <v>4.0293084674201092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13.154429663750987</v>
      </c>
      <c r="AL47">
        <v>3.1246958092082622</v>
      </c>
      <c r="AM47">
        <v>0</v>
      </c>
      <c r="AN47">
        <v>0</v>
      </c>
      <c r="AO47">
        <v>0</v>
      </c>
      <c r="AP47">
        <v>1.5657635282853359</v>
      </c>
      <c r="AQ47">
        <v>0</v>
      </c>
      <c r="AR47">
        <v>8.6372173307970996</v>
      </c>
      <c r="AS47">
        <v>5.9205674685548626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654.89516216073866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87.849206413730798</v>
      </c>
      <c r="L48">
        <v>33.689755077379097</v>
      </c>
      <c r="M48">
        <v>0</v>
      </c>
      <c r="N48">
        <v>28.881809762532985</v>
      </c>
      <c r="O48">
        <v>48.490216298639119</v>
      </c>
      <c r="P48">
        <v>66.45990385354213</v>
      </c>
      <c r="Q48">
        <v>1.9299416649590164</v>
      </c>
      <c r="R48">
        <v>5.9681017957166382</v>
      </c>
      <c r="S48">
        <v>0</v>
      </c>
      <c r="T48">
        <v>0</v>
      </c>
      <c r="U48">
        <v>293.56258832920525</v>
      </c>
      <c r="V48">
        <v>3.8398877460317453</v>
      </c>
      <c r="W48">
        <v>11.345873050581915</v>
      </c>
      <c r="X48">
        <v>36.068305910976299</v>
      </c>
      <c r="Y48">
        <v>0</v>
      </c>
      <c r="Z48">
        <v>1.5943381879999998</v>
      </c>
      <c r="AA48">
        <v>0</v>
      </c>
      <c r="AB48">
        <v>0</v>
      </c>
      <c r="AC48">
        <v>0</v>
      </c>
      <c r="AD48">
        <v>0</v>
      </c>
      <c r="AE48">
        <v>4.0293084674201092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13.154429663750987</v>
      </c>
      <c r="AL48">
        <v>3.1246958092082622</v>
      </c>
      <c r="AM48">
        <v>0</v>
      </c>
      <c r="AN48">
        <v>0</v>
      </c>
      <c r="AO48">
        <v>0</v>
      </c>
      <c r="AP48">
        <v>1.5657635282853359</v>
      </c>
      <c r="AQ48">
        <v>0</v>
      </c>
      <c r="AR48">
        <v>8.6372173307970996</v>
      </c>
      <c r="AS48">
        <v>5.9205674685548626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656.11191035931154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78.590874957772741</v>
      </c>
      <c r="L49">
        <v>33.690328877007083</v>
      </c>
      <c r="M49">
        <v>0</v>
      </c>
      <c r="N49">
        <v>28.881809762532985</v>
      </c>
      <c r="O49">
        <v>48.490216298639119</v>
      </c>
      <c r="P49">
        <v>66.45990385354213</v>
      </c>
      <c r="Q49">
        <v>1.9299416649590164</v>
      </c>
      <c r="R49">
        <v>5.9681017957166382</v>
      </c>
      <c r="S49">
        <v>0</v>
      </c>
      <c r="T49">
        <v>0</v>
      </c>
      <c r="U49">
        <v>293.56258832920525</v>
      </c>
      <c r="V49">
        <v>3.8398877460317453</v>
      </c>
      <c r="W49">
        <v>11.345873050581915</v>
      </c>
      <c r="X49">
        <v>36.068305910976299</v>
      </c>
      <c r="Y49">
        <v>0</v>
      </c>
      <c r="Z49">
        <v>1.5943381879999998</v>
      </c>
      <c r="AA49">
        <v>0</v>
      </c>
      <c r="AB49">
        <v>0</v>
      </c>
      <c r="AC49">
        <v>0</v>
      </c>
      <c r="AD49">
        <v>0</v>
      </c>
      <c r="AE49">
        <v>4.0293084674201092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13.154429663750987</v>
      </c>
      <c r="AL49">
        <v>3.1246958092082622</v>
      </c>
      <c r="AM49">
        <v>0</v>
      </c>
      <c r="AN49">
        <v>0</v>
      </c>
      <c r="AO49">
        <v>0</v>
      </c>
      <c r="AP49">
        <v>1.5657635282853359</v>
      </c>
      <c r="AQ49">
        <v>0</v>
      </c>
      <c r="AR49">
        <v>8.6372173307970996</v>
      </c>
      <c r="AS49">
        <v>6.5784082983942911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647.51199353282095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78.590874957772741</v>
      </c>
      <c r="L50">
        <v>33.689661261240097</v>
      </c>
      <c r="M50">
        <v>0</v>
      </c>
      <c r="N50">
        <v>28.881809762532985</v>
      </c>
      <c r="O50">
        <v>48.490216298639119</v>
      </c>
      <c r="P50">
        <v>66.45990385354213</v>
      </c>
      <c r="Q50">
        <v>1.9299416649590164</v>
      </c>
      <c r="R50">
        <v>5.9681017957166382</v>
      </c>
      <c r="S50">
        <v>0</v>
      </c>
      <c r="T50">
        <v>0</v>
      </c>
      <c r="U50">
        <v>293.56258832920525</v>
      </c>
      <c r="V50">
        <v>3.8398877460317453</v>
      </c>
      <c r="W50">
        <v>11.345873050581915</v>
      </c>
      <c r="X50">
        <v>36.068305910976299</v>
      </c>
      <c r="Y50">
        <v>0</v>
      </c>
      <c r="Z50">
        <v>1.5943381879999998</v>
      </c>
      <c r="AA50">
        <v>0</v>
      </c>
      <c r="AB50">
        <v>0</v>
      </c>
      <c r="AC50">
        <v>0</v>
      </c>
      <c r="AD50">
        <v>0</v>
      </c>
      <c r="AE50">
        <v>4.0293084674201092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13.154429663750987</v>
      </c>
      <c r="AL50">
        <v>3.1246958092082622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8.6372173307970996</v>
      </c>
      <c r="AS50">
        <v>6.5784082983942911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645.94556238876862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69.989698135007373</v>
      </c>
      <c r="L51">
        <v>33.690697712584637</v>
      </c>
      <c r="M51">
        <v>0</v>
      </c>
      <c r="N51">
        <v>28.881809762532985</v>
      </c>
      <c r="O51">
        <v>48.490216298639119</v>
      </c>
      <c r="P51">
        <v>66.45990385354213</v>
      </c>
      <c r="Q51">
        <v>1.9220236150845253</v>
      </c>
      <c r="R51">
        <v>5.9703000760295666</v>
      </c>
      <c r="S51">
        <v>0</v>
      </c>
      <c r="T51">
        <v>0</v>
      </c>
      <c r="U51">
        <v>293.56258832920525</v>
      </c>
      <c r="V51">
        <v>2.8898137918136912</v>
      </c>
      <c r="W51">
        <v>5.7778453945282546</v>
      </c>
      <c r="X51">
        <v>36.068305910976299</v>
      </c>
      <c r="Y51">
        <v>0</v>
      </c>
      <c r="Z51">
        <v>1.5943381879999998</v>
      </c>
      <c r="AA51">
        <v>0</v>
      </c>
      <c r="AB51">
        <v>0</v>
      </c>
      <c r="AC51">
        <v>0</v>
      </c>
      <c r="AD51">
        <v>0</v>
      </c>
      <c r="AE51">
        <v>4.0293084674201092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13.154429663750987</v>
      </c>
      <c r="AL51">
        <v>3.1246958092082622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8.6372173307970996</v>
      </c>
      <c r="AS51">
        <v>6.5784082983942911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630.82160063751462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52.86974738616675</v>
      </c>
      <c r="L52">
        <v>33.690565823982396</v>
      </c>
      <c r="M52">
        <v>0</v>
      </c>
      <c r="N52">
        <v>28.881809762532985</v>
      </c>
      <c r="O52">
        <v>48.490216298639119</v>
      </c>
      <c r="P52">
        <v>66.45990385354213</v>
      </c>
      <c r="Q52">
        <v>1.9220236150845253</v>
      </c>
      <c r="R52">
        <v>5.9703000760295666</v>
      </c>
      <c r="S52">
        <v>0</v>
      </c>
      <c r="T52">
        <v>0</v>
      </c>
      <c r="U52">
        <v>293.56258832920525</v>
      </c>
      <c r="V52">
        <v>2.8898137918136912</v>
      </c>
      <c r="W52">
        <v>5.7778453945282546</v>
      </c>
      <c r="X52">
        <v>36.068305910976299</v>
      </c>
      <c r="Y52">
        <v>0</v>
      </c>
      <c r="Z52">
        <v>1.5943381879999998</v>
      </c>
      <c r="AA52">
        <v>0</v>
      </c>
      <c r="AB52">
        <v>0</v>
      </c>
      <c r="AC52">
        <v>0</v>
      </c>
      <c r="AD52">
        <v>0</v>
      </c>
      <c r="AE52">
        <v>4.0293084674201092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13.154429663750987</v>
      </c>
      <c r="AL52">
        <v>3.1246958092082622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8.6372173307970996</v>
      </c>
      <c r="AS52">
        <v>6.5784082983942911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613.7015180000717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43.317987400777788</v>
      </c>
      <c r="L53">
        <v>33.690671904665358</v>
      </c>
      <c r="M53">
        <v>0</v>
      </c>
      <c r="N53">
        <v>28.881809762532985</v>
      </c>
      <c r="O53">
        <v>48.490216298639119</v>
      </c>
      <c r="P53">
        <v>66.45990385354213</v>
      </c>
      <c r="Q53">
        <v>1.9220236150845253</v>
      </c>
      <c r="R53">
        <v>5.9703000760295666</v>
      </c>
      <c r="S53">
        <v>0</v>
      </c>
      <c r="T53">
        <v>0</v>
      </c>
      <c r="U53">
        <v>293.56258832920525</v>
      </c>
      <c r="V53">
        <v>2.8898137918136912</v>
      </c>
      <c r="W53">
        <v>5.7778453945282546</v>
      </c>
      <c r="X53">
        <v>36.068305910976299</v>
      </c>
      <c r="Y53">
        <v>0</v>
      </c>
      <c r="Z53">
        <v>1.5943381879999998</v>
      </c>
      <c r="AA53">
        <v>0</v>
      </c>
      <c r="AB53">
        <v>0</v>
      </c>
      <c r="AC53">
        <v>0</v>
      </c>
      <c r="AD53">
        <v>0</v>
      </c>
      <c r="AE53">
        <v>4.0293084674201092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13.154429663750987</v>
      </c>
      <c r="AL53">
        <v>3.1246958092082622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8.6372173307970996</v>
      </c>
      <c r="AS53">
        <v>6.5784082983942911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604.14986409536573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43.317987400777788</v>
      </c>
      <c r="L54">
        <v>33.691312216512216</v>
      </c>
      <c r="M54">
        <v>0</v>
      </c>
      <c r="N54">
        <v>28.881809762532985</v>
      </c>
      <c r="O54">
        <v>48.490216298639119</v>
      </c>
      <c r="P54">
        <v>66.45990385354213</v>
      </c>
      <c r="Q54">
        <v>1.9220236150845253</v>
      </c>
      <c r="R54">
        <v>5.9703000760295666</v>
      </c>
      <c r="S54">
        <v>0</v>
      </c>
      <c r="T54">
        <v>0</v>
      </c>
      <c r="U54">
        <v>293.56258832920525</v>
      </c>
      <c r="V54">
        <v>2.9208685537340617</v>
      </c>
      <c r="W54">
        <v>5.7774899373970348</v>
      </c>
      <c r="X54">
        <v>36.070148771876745</v>
      </c>
      <c r="Y54">
        <v>0</v>
      </c>
      <c r="Z54">
        <v>1.5943381879999998</v>
      </c>
      <c r="AA54">
        <v>0</v>
      </c>
      <c r="AB54">
        <v>0</v>
      </c>
      <c r="AC54">
        <v>0</v>
      </c>
      <c r="AD54">
        <v>0</v>
      </c>
      <c r="AE54">
        <v>4.0293084674201092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13.154429663750987</v>
      </c>
      <c r="AL54">
        <v>6.2493916184165244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8.6372173307970996</v>
      </c>
      <c r="AS54">
        <v>6.5784082983942911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607.3077423821104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43.317987400777788</v>
      </c>
      <c r="L55">
        <v>33.810432548987862</v>
      </c>
      <c r="M55">
        <v>0</v>
      </c>
      <c r="N55">
        <v>28.881809762532985</v>
      </c>
      <c r="O55">
        <v>48.490216298639119</v>
      </c>
      <c r="P55">
        <v>66.45990385354213</v>
      </c>
      <c r="Q55">
        <v>1.9233923004694837</v>
      </c>
      <c r="R55">
        <v>5.9783861649757393</v>
      </c>
      <c r="S55">
        <v>0</v>
      </c>
      <c r="T55">
        <v>0</v>
      </c>
      <c r="U55">
        <v>293.56258832920525</v>
      </c>
      <c r="V55">
        <v>2.8899885523168911</v>
      </c>
      <c r="W55">
        <v>5.7705456128739785</v>
      </c>
      <c r="X55">
        <v>36.070395150530608</v>
      </c>
      <c r="Y55">
        <v>0</v>
      </c>
      <c r="Z55">
        <v>3.1886763759999996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13.154429663750987</v>
      </c>
      <c r="AL55">
        <v>6.2493916184165244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8.6372173307970996</v>
      </c>
      <c r="AS55">
        <v>7.0717891112845681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605.45715007510114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43.317987400777788</v>
      </c>
      <c r="L56">
        <v>33.810432548987862</v>
      </c>
      <c r="M56">
        <v>0</v>
      </c>
      <c r="N56">
        <v>28.881809762532985</v>
      </c>
      <c r="O56">
        <v>48.490216298639119</v>
      </c>
      <c r="P56">
        <v>66.45990385354213</v>
      </c>
      <c r="Q56">
        <v>1.9233923004694837</v>
      </c>
      <c r="R56">
        <v>5.9701915254087483</v>
      </c>
      <c r="S56">
        <v>0</v>
      </c>
      <c r="T56">
        <v>0</v>
      </c>
      <c r="U56">
        <v>293.56258832920525</v>
      </c>
      <c r="V56">
        <v>2.8899885523168911</v>
      </c>
      <c r="W56">
        <v>5.7705456128739785</v>
      </c>
      <c r="X56">
        <v>36.070395150530608</v>
      </c>
      <c r="Y56">
        <v>0</v>
      </c>
      <c r="Z56">
        <v>3.1886763759999996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13.154429663750987</v>
      </c>
      <c r="AL56">
        <v>6.2493916184165244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8.6372173307970996</v>
      </c>
      <c r="AS56">
        <v>7.0717891112845681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605.44895543553423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43.317987400777788</v>
      </c>
      <c r="L57">
        <v>33.720431397570849</v>
      </c>
      <c r="M57">
        <v>0</v>
      </c>
      <c r="N57">
        <v>28.881809762532985</v>
      </c>
      <c r="O57">
        <v>48.490216298639119</v>
      </c>
      <c r="P57">
        <v>66.45990385354213</v>
      </c>
      <c r="Q57">
        <v>1.6003225000000001</v>
      </c>
      <c r="R57">
        <v>5.9201899213433498</v>
      </c>
      <c r="S57">
        <v>0</v>
      </c>
      <c r="T57">
        <v>0</v>
      </c>
      <c r="U57">
        <v>293.56258832920525</v>
      </c>
      <c r="V57">
        <v>2.8898137918136912</v>
      </c>
      <c r="W57">
        <v>5.7778453945282546</v>
      </c>
      <c r="X57">
        <v>35.89125866886431</v>
      </c>
      <c r="Y57">
        <v>0</v>
      </c>
      <c r="Z57">
        <v>3.1886763759999996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13.154429663750987</v>
      </c>
      <c r="AL57">
        <v>6.2493916184165244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8.6372173307970996</v>
      </c>
      <c r="AS57">
        <v>7.0717891112845681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604.81387141906703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43.317987400777788</v>
      </c>
      <c r="L58">
        <v>33.720431397570849</v>
      </c>
      <c r="M58">
        <v>0</v>
      </c>
      <c r="N58">
        <v>28.881809762532985</v>
      </c>
      <c r="O58">
        <v>48.490216298639119</v>
      </c>
      <c r="P58">
        <v>66.45990385354213</v>
      </c>
      <c r="Q58">
        <v>1.6003225000000001</v>
      </c>
      <c r="R58">
        <v>5.9201899213433498</v>
      </c>
      <c r="S58">
        <v>0</v>
      </c>
      <c r="T58">
        <v>0</v>
      </c>
      <c r="U58">
        <v>293.56258832920525</v>
      </c>
      <c r="V58">
        <v>2.8898137918136912</v>
      </c>
      <c r="W58">
        <v>5.7778453945282546</v>
      </c>
      <c r="X58">
        <v>36.068305910976299</v>
      </c>
      <c r="Y58">
        <v>0</v>
      </c>
      <c r="Z58">
        <v>3.1886763759999996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13.154429663750987</v>
      </c>
      <c r="AL58">
        <v>6.2493916184165244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8.6372173307970996</v>
      </c>
      <c r="AS58">
        <v>7.0717891112845681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604.99091866117897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43.317987400777788</v>
      </c>
      <c r="L59">
        <v>33.720431397570849</v>
      </c>
      <c r="M59">
        <v>0</v>
      </c>
      <c r="N59">
        <v>28.881809762532985</v>
      </c>
      <c r="O59">
        <v>48.490216298639119</v>
      </c>
      <c r="P59">
        <v>66.45990385354213</v>
      </c>
      <c r="Q59">
        <v>1.9220236150845253</v>
      </c>
      <c r="R59">
        <v>5.9703000760295666</v>
      </c>
      <c r="S59">
        <v>0</v>
      </c>
      <c r="T59">
        <v>0</v>
      </c>
      <c r="U59">
        <v>293.56258832920525</v>
      </c>
      <c r="V59">
        <v>3.8398877460317453</v>
      </c>
      <c r="W59">
        <v>11.287007629079451</v>
      </c>
      <c r="X59">
        <v>36.068305910976299</v>
      </c>
      <c r="Y59">
        <v>0</v>
      </c>
      <c r="Z59">
        <v>3.1886763759999996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13.154429663750987</v>
      </c>
      <c r="AL59">
        <v>6.2493916184165244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8.6372173307970996</v>
      </c>
      <c r="AS59">
        <v>7.0717891112845681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611.82196611971892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43.317987400777788</v>
      </c>
      <c r="L60">
        <v>33.691095190116712</v>
      </c>
      <c r="M60">
        <v>0</v>
      </c>
      <c r="N60">
        <v>28.881809762532985</v>
      </c>
      <c r="O60">
        <v>48.490216298639119</v>
      </c>
      <c r="P60">
        <v>66.45990385354213</v>
      </c>
      <c r="Q60">
        <v>1.9220236150845253</v>
      </c>
      <c r="R60">
        <v>5.9703000760295666</v>
      </c>
      <c r="S60">
        <v>0</v>
      </c>
      <c r="T60">
        <v>0</v>
      </c>
      <c r="U60">
        <v>293.56258832920525</v>
      </c>
      <c r="V60">
        <v>3.8398877460317453</v>
      </c>
      <c r="W60">
        <v>11.345873050581915</v>
      </c>
      <c r="X60">
        <v>36.068305910976299</v>
      </c>
      <c r="Y60">
        <v>0</v>
      </c>
      <c r="Z60">
        <v>3.1886763759999996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13.154429663750987</v>
      </c>
      <c r="AL60">
        <v>6.2493916184165244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8.6372173307970996</v>
      </c>
      <c r="AS60">
        <v>7.0717891112845681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611.85149533376716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43.317987400777788</v>
      </c>
      <c r="L61">
        <v>33.690557043063208</v>
      </c>
      <c r="M61">
        <v>0</v>
      </c>
      <c r="N61">
        <v>28.881809762532985</v>
      </c>
      <c r="O61">
        <v>48.490216298639119</v>
      </c>
      <c r="P61">
        <v>66.45990385354213</v>
      </c>
      <c r="Q61">
        <v>1.9220236150845253</v>
      </c>
      <c r="R61">
        <v>5.9703000760295666</v>
      </c>
      <c r="S61">
        <v>0</v>
      </c>
      <c r="T61">
        <v>0</v>
      </c>
      <c r="U61">
        <v>293.56258832920525</v>
      </c>
      <c r="V61">
        <v>3.8398877460317453</v>
      </c>
      <c r="W61">
        <v>11.345873050581915</v>
      </c>
      <c r="X61">
        <v>36.068305910976299</v>
      </c>
      <c r="Y61">
        <v>0</v>
      </c>
      <c r="Z61">
        <v>3.1886763759999996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13.154429663750987</v>
      </c>
      <c r="AL61">
        <v>6.2493916184165244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8.6372173307970996</v>
      </c>
      <c r="AS61">
        <v>7.0717891112845681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611.85095718671369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43.317987400777788</v>
      </c>
      <c r="L62">
        <v>33.690771304535637</v>
      </c>
      <c r="M62">
        <v>0</v>
      </c>
      <c r="N62">
        <v>28.881809762532985</v>
      </c>
      <c r="O62">
        <v>48.490216298639119</v>
      </c>
      <c r="P62">
        <v>66.45990385354213</v>
      </c>
      <c r="Q62">
        <v>1.9220236150845253</v>
      </c>
      <c r="R62">
        <v>5.9703000760295666</v>
      </c>
      <c r="S62">
        <v>0</v>
      </c>
      <c r="T62">
        <v>0</v>
      </c>
      <c r="U62">
        <v>293.56258832920525</v>
      </c>
      <c r="V62">
        <v>3.8398877460317453</v>
      </c>
      <c r="W62">
        <v>11.345873050581915</v>
      </c>
      <c r="X62">
        <v>36.068305910976299</v>
      </c>
      <c r="Y62">
        <v>0</v>
      </c>
      <c r="Z62">
        <v>3.1886763759999996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13.154429663750987</v>
      </c>
      <c r="AL62">
        <v>6.2493916184165244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8.6372173307970996</v>
      </c>
      <c r="AS62">
        <v>7.0717891112845681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611.85117144818605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43.317987400777788</v>
      </c>
      <c r="L63">
        <v>31.6998298506517</v>
      </c>
      <c r="M63">
        <v>0</v>
      </c>
      <c r="N63">
        <v>28.881809762532985</v>
      </c>
      <c r="O63">
        <v>48.490216298639119</v>
      </c>
      <c r="P63">
        <v>66.45990385354213</v>
      </c>
      <c r="Q63">
        <v>1.9220236150845253</v>
      </c>
      <c r="R63">
        <v>5.9703000760295666</v>
      </c>
      <c r="S63">
        <v>0</v>
      </c>
      <c r="T63">
        <v>0</v>
      </c>
      <c r="U63">
        <v>293.56258832920525</v>
      </c>
      <c r="V63">
        <v>4.7580177673425812</v>
      </c>
      <c r="W63">
        <v>11.345873050581915</v>
      </c>
      <c r="X63">
        <v>36.068305910976299</v>
      </c>
      <c r="Y63">
        <v>0</v>
      </c>
      <c r="Z63">
        <v>1.5943381879999998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13.154429663750987</v>
      </c>
      <c r="AL63">
        <v>6.2493916184165244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8.6372173307970996</v>
      </c>
      <c r="AS63">
        <v>7.0717891112845681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609.18402182761304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43.317987400777788</v>
      </c>
      <c r="L64">
        <v>33.690765339479228</v>
      </c>
      <c r="M64">
        <v>0</v>
      </c>
      <c r="N64">
        <v>28.881809762532985</v>
      </c>
      <c r="O64">
        <v>48.490216298639119</v>
      </c>
      <c r="P64">
        <v>66.45990385354213</v>
      </c>
      <c r="Q64">
        <v>1.9220236150845253</v>
      </c>
      <c r="R64">
        <v>5.9703000760295666</v>
      </c>
      <c r="S64">
        <v>0</v>
      </c>
      <c r="T64">
        <v>0</v>
      </c>
      <c r="U64">
        <v>293.56258832920525</v>
      </c>
      <c r="V64">
        <v>4.7580177673425812</v>
      </c>
      <c r="W64">
        <v>11.345873050581915</v>
      </c>
      <c r="X64">
        <v>36.068305910976299</v>
      </c>
      <c r="Y64">
        <v>0</v>
      </c>
      <c r="Z64">
        <v>1.5943381879999998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13.154429663750987</v>
      </c>
      <c r="AL64">
        <v>6.2493916184165244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8.6372173307970996</v>
      </c>
      <c r="AS64">
        <v>7.0717891112845681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611.17495731644067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43.317987400777788</v>
      </c>
      <c r="L65">
        <v>33.690765339479228</v>
      </c>
      <c r="M65">
        <v>0</v>
      </c>
      <c r="N65">
        <v>28.881809762532985</v>
      </c>
      <c r="O65">
        <v>48.490216298639119</v>
      </c>
      <c r="P65">
        <v>66.45990385354213</v>
      </c>
      <c r="Q65">
        <v>1.9220236150845253</v>
      </c>
      <c r="R65">
        <v>5.9703000760295666</v>
      </c>
      <c r="S65">
        <v>0</v>
      </c>
      <c r="T65">
        <v>0</v>
      </c>
      <c r="U65">
        <v>293.56258832920525</v>
      </c>
      <c r="V65">
        <v>4.7580177673425812</v>
      </c>
      <c r="W65">
        <v>11.345873050581915</v>
      </c>
      <c r="X65">
        <v>36.068305910976299</v>
      </c>
      <c r="Y65">
        <v>0</v>
      </c>
      <c r="Z65">
        <v>1.5943381879999998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13.154429663750987</v>
      </c>
      <c r="AL65">
        <v>6.2493916184165244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8.6372173307970996</v>
      </c>
      <c r="AS65">
        <v>7.0717891112845681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611.17495731644067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43.317987400777788</v>
      </c>
      <c r="L66">
        <v>33.690765339479228</v>
      </c>
      <c r="M66">
        <v>0</v>
      </c>
      <c r="N66">
        <v>28.881809762532985</v>
      </c>
      <c r="O66">
        <v>48.490216298639119</v>
      </c>
      <c r="P66">
        <v>66.45990385354213</v>
      </c>
      <c r="Q66">
        <v>1.9220236150845253</v>
      </c>
      <c r="R66">
        <v>5.9703000760295666</v>
      </c>
      <c r="S66">
        <v>0</v>
      </c>
      <c r="T66">
        <v>0</v>
      </c>
      <c r="U66">
        <v>293.56258832920525</v>
      </c>
      <c r="V66">
        <v>4.7580177673425812</v>
      </c>
      <c r="W66">
        <v>11.345873050581915</v>
      </c>
      <c r="X66">
        <v>36.068305910976299</v>
      </c>
      <c r="Y66">
        <v>0</v>
      </c>
      <c r="Z66">
        <v>1.5943381879999998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13.154429663750987</v>
      </c>
      <c r="AL66">
        <v>6.2493916184165244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8.6372173307970996</v>
      </c>
      <c r="AS66">
        <v>7.0717891112845681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611.17495731644067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43.317987400777788</v>
      </c>
      <c r="L67">
        <v>33.689959538821832</v>
      </c>
      <c r="M67">
        <v>0</v>
      </c>
      <c r="N67">
        <v>28.881809762532985</v>
      </c>
      <c r="O67">
        <v>48.490216298639119</v>
      </c>
      <c r="P67">
        <v>66.45990385354213</v>
      </c>
      <c r="Q67">
        <v>1.9264073229813661</v>
      </c>
      <c r="R67">
        <v>5.9706418121664893</v>
      </c>
      <c r="S67">
        <v>0</v>
      </c>
      <c r="T67">
        <v>0</v>
      </c>
      <c r="U67">
        <v>293.56258832920525</v>
      </c>
      <c r="V67">
        <v>4.7580177673425812</v>
      </c>
      <c r="W67">
        <v>11.345873050581915</v>
      </c>
      <c r="X67">
        <v>36.068305910976299</v>
      </c>
      <c r="Y67">
        <v>0</v>
      </c>
      <c r="Z67">
        <v>1.5943381879999998</v>
      </c>
      <c r="AA67">
        <v>0</v>
      </c>
      <c r="AB67">
        <v>0</v>
      </c>
      <c r="AC67">
        <v>0</v>
      </c>
      <c r="AD67">
        <v>0</v>
      </c>
      <c r="AE67">
        <v>4.0293084674201092</v>
      </c>
      <c r="AF67">
        <v>0</v>
      </c>
      <c r="AG67">
        <v>0</v>
      </c>
      <c r="AH67">
        <v>4.6308760800000002</v>
      </c>
      <c r="AI67">
        <v>0</v>
      </c>
      <c r="AJ67">
        <v>0</v>
      </c>
      <c r="AK67">
        <v>13.154429663750987</v>
      </c>
      <c r="AL67">
        <v>6.2493916184165244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8.6372173307970996</v>
      </c>
      <c r="AS67">
        <v>7.2362491282337205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620.00352152418623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41.810908068044704</v>
      </c>
      <c r="L68">
        <v>33.690225324294921</v>
      </c>
      <c r="M68">
        <v>0</v>
      </c>
      <c r="N68">
        <v>28.881809762532985</v>
      </c>
      <c r="O68">
        <v>48.490216298639119</v>
      </c>
      <c r="P68">
        <v>66.45990385354213</v>
      </c>
      <c r="Q68">
        <v>1.9299416649590164</v>
      </c>
      <c r="R68">
        <v>5.9681017957166382</v>
      </c>
      <c r="S68">
        <v>0</v>
      </c>
      <c r="T68">
        <v>0</v>
      </c>
      <c r="U68">
        <v>293.56258832920525</v>
      </c>
      <c r="V68">
        <v>4.7580177673425812</v>
      </c>
      <c r="W68">
        <v>11.345873050581915</v>
      </c>
      <c r="X68">
        <v>36.068305910976299</v>
      </c>
      <c r="Y68">
        <v>0</v>
      </c>
      <c r="Z68">
        <v>1.5943381879999998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4.6308760800000002</v>
      </c>
      <c r="AI68">
        <v>0</v>
      </c>
      <c r="AJ68">
        <v>0</v>
      </c>
      <c r="AK68">
        <v>13.154429663750987</v>
      </c>
      <c r="AL68">
        <v>6.2493916184165244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8.6372173307970996</v>
      </c>
      <c r="AS68">
        <v>7.2362491282337205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618.49770230245406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43.317603346724056</v>
      </c>
      <c r="L69">
        <v>33.690161440326662</v>
      </c>
      <c r="M69">
        <v>0</v>
      </c>
      <c r="N69">
        <v>28.881809762532985</v>
      </c>
      <c r="O69">
        <v>48.490216298639119</v>
      </c>
      <c r="P69">
        <v>66.45990385354213</v>
      </c>
      <c r="Q69">
        <v>1.9299416649590164</v>
      </c>
      <c r="R69">
        <v>5.9681017957166382</v>
      </c>
      <c r="S69">
        <v>0</v>
      </c>
      <c r="T69">
        <v>0</v>
      </c>
      <c r="U69">
        <v>293.56258832920525</v>
      </c>
      <c r="V69">
        <v>4.7580177673425812</v>
      </c>
      <c r="W69">
        <v>11.345873050581915</v>
      </c>
      <c r="X69">
        <v>36.068305910976299</v>
      </c>
      <c r="Y69">
        <v>0</v>
      </c>
      <c r="Z69">
        <v>1.5943381879999998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10.651014933199576</v>
      </c>
      <c r="AI69">
        <v>0</v>
      </c>
      <c r="AJ69">
        <v>0</v>
      </c>
      <c r="AK69">
        <v>13.154429663750987</v>
      </c>
      <c r="AL69">
        <v>6.2493916184165244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8.6372173307970996</v>
      </c>
      <c r="AS69">
        <v>7.2362491282337205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626.02447255036464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43.320275714569689</v>
      </c>
      <c r="L70">
        <v>33.690099220026596</v>
      </c>
      <c r="M70">
        <v>0</v>
      </c>
      <c r="N70">
        <v>28.881809762532985</v>
      </c>
      <c r="O70">
        <v>48.490216298639119</v>
      </c>
      <c r="P70">
        <v>66.45990385354213</v>
      </c>
      <c r="Q70">
        <v>1.9299416649590164</v>
      </c>
      <c r="R70">
        <v>5.9681017957166382</v>
      </c>
      <c r="S70">
        <v>0</v>
      </c>
      <c r="T70">
        <v>0</v>
      </c>
      <c r="U70">
        <v>293.56258832920525</v>
      </c>
      <c r="V70">
        <v>4.7580177673425812</v>
      </c>
      <c r="W70">
        <v>11.345873050581915</v>
      </c>
      <c r="X70">
        <v>36.068305910976299</v>
      </c>
      <c r="Y70">
        <v>0</v>
      </c>
      <c r="Z70">
        <v>1.5943381879999998</v>
      </c>
      <c r="AA70">
        <v>3.4348712655883742</v>
      </c>
      <c r="AB70">
        <v>0.81484077299324842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10.674169257719113</v>
      </c>
      <c r="AI70">
        <v>0</v>
      </c>
      <c r="AJ70">
        <v>0</v>
      </c>
      <c r="AK70">
        <v>13.154429663750987</v>
      </c>
      <c r="AL70">
        <v>6.2493916184165244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8.6372173307970996</v>
      </c>
      <c r="AS70">
        <v>7.2362491282337205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630.29994906101138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37.510967919604134</v>
      </c>
      <c r="L71">
        <v>32.430600644964166</v>
      </c>
      <c r="M71">
        <v>0</v>
      </c>
      <c r="N71">
        <v>28.881809762532985</v>
      </c>
      <c r="O71">
        <v>48.490216298639119</v>
      </c>
      <c r="P71">
        <v>66.45990385354213</v>
      </c>
      <c r="Q71">
        <v>1.9299416649590164</v>
      </c>
      <c r="R71">
        <v>5.9681017957166382</v>
      </c>
      <c r="S71">
        <v>0</v>
      </c>
      <c r="T71">
        <v>0</v>
      </c>
      <c r="U71">
        <v>293.56258832920525</v>
      </c>
      <c r="V71">
        <v>4.7580177673425812</v>
      </c>
      <c r="W71">
        <v>11.345873050581915</v>
      </c>
      <c r="X71">
        <v>36.068305910976299</v>
      </c>
      <c r="Y71">
        <v>0</v>
      </c>
      <c r="Z71">
        <v>1.5943381879999998</v>
      </c>
      <c r="AA71">
        <v>3.4348712655883742</v>
      </c>
      <c r="AB71">
        <v>3.2202513627906986</v>
      </c>
      <c r="AC71">
        <v>2.3659168388566041</v>
      </c>
      <c r="AD71">
        <v>0</v>
      </c>
      <c r="AE71">
        <v>4.0293084674201092</v>
      </c>
      <c r="AF71">
        <v>0</v>
      </c>
      <c r="AG71">
        <v>0</v>
      </c>
      <c r="AH71">
        <v>17.157395871319959</v>
      </c>
      <c r="AI71">
        <v>0</v>
      </c>
      <c r="AJ71">
        <v>0</v>
      </c>
      <c r="AK71">
        <v>13.154429663750987</v>
      </c>
      <c r="AL71">
        <v>6.2493916184165244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8.6372173307970996</v>
      </c>
      <c r="AS71">
        <v>7.2362491282337205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634.48569673323834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43.320275714569689</v>
      </c>
      <c r="L72">
        <v>52.940409922083795</v>
      </c>
      <c r="M72">
        <v>0</v>
      </c>
      <c r="N72">
        <v>28.881809762532985</v>
      </c>
      <c r="O72">
        <v>48.490216298639119</v>
      </c>
      <c r="P72">
        <v>66.45990385354213</v>
      </c>
      <c r="Q72">
        <v>1.9299416649590164</v>
      </c>
      <c r="R72">
        <v>5.9681017957166382</v>
      </c>
      <c r="S72">
        <v>0</v>
      </c>
      <c r="T72">
        <v>0</v>
      </c>
      <c r="U72">
        <v>293.56258832920525</v>
      </c>
      <c r="V72">
        <v>4.7580177673425812</v>
      </c>
      <c r="W72">
        <v>11.345873050581915</v>
      </c>
      <c r="X72">
        <v>36.068305910976299</v>
      </c>
      <c r="Y72">
        <v>0</v>
      </c>
      <c r="Z72">
        <v>1.5943381879999998</v>
      </c>
      <c r="AA72">
        <v>6.8697425311767484</v>
      </c>
      <c r="AB72">
        <v>3.2202513627906986</v>
      </c>
      <c r="AC72">
        <v>2.3659168388566041</v>
      </c>
      <c r="AD72">
        <v>0</v>
      </c>
      <c r="AE72">
        <v>4.0293084674201092</v>
      </c>
      <c r="AF72">
        <v>0</v>
      </c>
      <c r="AG72">
        <v>0</v>
      </c>
      <c r="AH72">
        <v>17.157395871319959</v>
      </c>
      <c r="AI72">
        <v>0</v>
      </c>
      <c r="AJ72">
        <v>0</v>
      </c>
      <c r="AK72">
        <v>13.154429663750987</v>
      </c>
      <c r="AL72">
        <v>6.2493916184165244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8.6372173307970996</v>
      </c>
      <c r="AS72">
        <v>7.2362491282337205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664.23968507091183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43.320275714569689</v>
      </c>
      <c r="L73">
        <v>55.830232744724654</v>
      </c>
      <c r="M73">
        <v>0</v>
      </c>
      <c r="N73">
        <v>28.881809762532985</v>
      </c>
      <c r="O73">
        <v>48.490216298639119</v>
      </c>
      <c r="P73">
        <v>66.45990385354213</v>
      </c>
      <c r="Q73">
        <v>1.9299416649590164</v>
      </c>
      <c r="R73">
        <v>5.9681017957166382</v>
      </c>
      <c r="S73">
        <v>0</v>
      </c>
      <c r="T73">
        <v>0</v>
      </c>
      <c r="U73">
        <v>293.56258832920525</v>
      </c>
      <c r="V73">
        <v>4.7580177673425812</v>
      </c>
      <c r="W73">
        <v>11.345873050581915</v>
      </c>
      <c r="X73">
        <v>36.068305910976299</v>
      </c>
      <c r="Y73">
        <v>0</v>
      </c>
      <c r="Z73">
        <v>1.5943381879999998</v>
      </c>
      <c r="AA73">
        <v>10.304613796765123</v>
      </c>
      <c r="AB73">
        <v>6.4405024715678927</v>
      </c>
      <c r="AC73">
        <v>4.7318336777132082</v>
      </c>
      <c r="AD73">
        <v>1.9377139015897047</v>
      </c>
      <c r="AE73">
        <v>4.0293084674201092</v>
      </c>
      <c r="AF73">
        <v>0</v>
      </c>
      <c r="AG73">
        <v>0</v>
      </c>
      <c r="AH73">
        <v>17.157395871319959</v>
      </c>
      <c r="AI73">
        <v>0</v>
      </c>
      <c r="AJ73">
        <v>0</v>
      </c>
      <c r="AK73">
        <v>13.154429663750987</v>
      </c>
      <c r="AL73">
        <v>6.8175182907917407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8.6372173307970996</v>
      </c>
      <c r="AS73">
        <v>7.2362491282337205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678.65638768073995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43.320275714569689</v>
      </c>
      <c r="L74">
        <v>55.830232744724654</v>
      </c>
      <c r="M74">
        <v>0</v>
      </c>
      <c r="N74">
        <v>28.881809762532985</v>
      </c>
      <c r="O74">
        <v>48.490216298639119</v>
      </c>
      <c r="P74">
        <v>66.45990385354213</v>
      </c>
      <c r="Q74">
        <v>1.9299416649590164</v>
      </c>
      <c r="R74">
        <v>5.9681017957166382</v>
      </c>
      <c r="S74">
        <v>0</v>
      </c>
      <c r="T74">
        <v>0</v>
      </c>
      <c r="U74">
        <v>293.56258832920525</v>
      </c>
      <c r="V74">
        <v>4.7580177673425812</v>
      </c>
      <c r="W74">
        <v>11.345873050581915</v>
      </c>
      <c r="X74">
        <v>36.068305910976299</v>
      </c>
      <c r="Y74">
        <v>0</v>
      </c>
      <c r="Z74">
        <v>4.7830145640000001</v>
      </c>
      <c r="AA74">
        <v>10.304613796765123</v>
      </c>
      <c r="AB74">
        <v>9.6607538343585926</v>
      </c>
      <c r="AC74">
        <v>7.104910319302653</v>
      </c>
      <c r="AD74">
        <v>4.4567416180923543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13.154429663750987</v>
      </c>
      <c r="AL74">
        <v>13.635036581583481</v>
      </c>
      <c r="AM74">
        <v>3.864301584546137</v>
      </c>
      <c r="AN74">
        <v>0</v>
      </c>
      <c r="AO74">
        <v>0</v>
      </c>
      <c r="AP74">
        <v>0</v>
      </c>
      <c r="AQ74">
        <v>0</v>
      </c>
      <c r="AR74">
        <v>8.6372173307970996</v>
      </c>
      <c r="AS74">
        <v>7.2362491282337205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710.38767999281981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43.320275714569689</v>
      </c>
      <c r="L75">
        <v>33.690156870151093</v>
      </c>
      <c r="M75">
        <v>0</v>
      </c>
      <c r="N75">
        <v>28.881809762532985</v>
      </c>
      <c r="O75">
        <v>48.490216298639119</v>
      </c>
      <c r="P75">
        <v>66.45990385354213</v>
      </c>
      <c r="Q75">
        <v>1.9299416649590164</v>
      </c>
      <c r="R75">
        <v>10.368655787797108</v>
      </c>
      <c r="S75">
        <v>0</v>
      </c>
      <c r="T75">
        <v>0</v>
      </c>
      <c r="U75">
        <v>293.56258832920525</v>
      </c>
      <c r="V75">
        <v>3.8399576487985212</v>
      </c>
      <c r="W75">
        <v>11.345873050581915</v>
      </c>
      <c r="X75">
        <v>36.06708945757341</v>
      </c>
      <c r="Y75">
        <v>0</v>
      </c>
      <c r="Z75">
        <v>4.7830145640000001</v>
      </c>
      <c r="AA75">
        <v>10.304613796765123</v>
      </c>
      <c r="AB75">
        <v>9.6607538343585926</v>
      </c>
      <c r="AC75">
        <v>7.104910319302653</v>
      </c>
      <c r="AD75">
        <v>6.7006143811506433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13.154429663750987</v>
      </c>
      <c r="AL75">
        <v>13.635036581583481</v>
      </c>
      <c r="AM75">
        <v>3.864301584546137</v>
      </c>
      <c r="AN75">
        <v>0</v>
      </c>
      <c r="AO75">
        <v>0</v>
      </c>
      <c r="AP75">
        <v>0</v>
      </c>
      <c r="AQ75">
        <v>0</v>
      </c>
      <c r="AR75">
        <v>8.6372173307970996</v>
      </c>
      <c r="AS75">
        <v>7.2362491282337205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693.97275430143804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43.320275714569689</v>
      </c>
      <c r="L76">
        <v>33.690156870151093</v>
      </c>
      <c r="M76">
        <v>0</v>
      </c>
      <c r="N76">
        <v>28.881809762532985</v>
      </c>
      <c r="O76">
        <v>48.490216298639119</v>
      </c>
      <c r="P76">
        <v>66.45990385354213</v>
      </c>
      <c r="Q76">
        <v>1.9299416649590164</v>
      </c>
      <c r="R76">
        <v>10.368655787797108</v>
      </c>
      <c r="S76">
        <v>0</v>
      </c>
      <c r="T76">
        <v>0</v>
      </c>
      <c r="U76">
        <v>293.56258832920525</v>
      </c>
      <c r="V76">
        <v>3.8399576487985212</v>
      </c>
      <c r="W76">
        <v>11.345873050581915</v>
      </c>
      <c r="X76">
        <v>36.06708945757341</v>
      </c>
      <c r="Y76">
        <v>0</v>
      </c>
      <c r="Z76">
        <v>4.7830145640000001</v>
      </c>
      <c r="AA76">
        <v>10.304613796765123</v>
      </c>
      <c r="AB76">
        <v>9.6607538343585926</v>
      </c>
      <c r="AC76">
        <v>7.104910319302653</v>
      </c>
      <c r="AD76">
        <v>6.7006143811506433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13.154429663750987</v>
      </c>
      <c r="AL76">
        <v>13.635036581583481</v>
      </c>
      <c r="AM76">
        <v>3.864301584546137</v>
      </c>
      <c r="AN76">
        <v>0</v>
      </c>
      <c r="AO76">
        <v>0</v>
      </c>
      <c r="AP76">
        <v>0</v>
      </c>
      <c r="AQ76">
        <v>0</v>
      </c>
      <c r="AR76">
        <v>8.6372173307970996</v>
      </c>
      <c r="AS76">
        <v>7.2362491282337205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693.97275430143804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43.320275714569689</v>
      </c>
      <c r="L77">
        <v>62.790228301851386</v>
      </c>
      <c r="M77">
        <v>0</v>
      </c>
      <c r="N77">
        <v>28.881809762532985</v>
      </c>
      <c r="O77">
        <v>48.490216298639119</v>
      </c>
      <c r="P77">
        <v>66.45990385354213</v>
      </c>
      <c r="Q77">
        <v>2.4773867349027636</v>
      </c>
      <c r="R77">
        <v>10.368655787797108</v>
      </c>
      <c r="S77">
        <v>0</v>
      </c>
      <c r="T77">
        <v>0</v>
      </c>
      <c r="U77">
        <v>293.56258832920525</v>
      </c>
      <c r="V77">
        <v>3.8399576487985212</v>
      </c>
      <c r="W77">
        <v>11.345873050581915</v>
      </c>
      <c r="X77">
        <v>36.06708945757341</v>
      </c>
      <c r="Y77">
        <v>0</v>
      </c>
      <c r="Z77">
        <v>4.7830145640000001</v>
      </c>
      <c r="AA77">
        <v>10.304613796765123</v>
      </c>
      <c r="AB77">
        <v>9.6607538343585926</v>
      </c>
      <c r="AC77">
        <v>7.104910319302653</v>
      </c>
      <c r="AD77">
        <v>6.7006143811506433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13.154429663750987</v>
      </c>
      <c r="AL77">
        <v>13.635036581583481</v>
      </c>
      <c r="AM77">
        <v>3.864301584546137</v>
      </c>
      <c r="AN77">
        <v>0</v>
      </c>
      <c r="AO77">
        <v>0</v>
      </c>
      <c r="AP77">
        <v>0</v>
      </c>
      <c r="AQ77">
        <v>0</v>
      </c>
      <c r="AR77">
        <v>8.6372173307970996</v>
      </c>
      <c r="AS77">
        <v>7.7993609232827836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724.18338259813117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78.590805028436876</v>
      </c>
      <c r="L78">
        <v>62.790228301851386</v>
      </c>
      <c r="M78">
        <v>0</v>
      </c>
      <c r="N78">
        <v>28.881809762532985</v>
      </c>
      <c r="O78">
        <v>48.490216298639119</v>
      </c>
      <c r="P78">
        <v>66.45990385354213</v>
      </c>
      <c r="Q78">
        <v>2.6704999257142856</v>
      </c>
      <c r="R78">
        <v>10.368655787797108</v>
      </c>
      <c r="S78">
        <v>0</v>
      </c>
      <c r="T78">
        <v>0</v>
      </c>
      <c r="U78">
        <v>293.56258832920525</v>
      </c>
      <c r="V78">
        <v>3.8399576487985212</v>
      </c>
      <c r="W78">
        <v>11.345873050581915</v>
      </c>
      <c r="X78">
        <v>36.06708945757341</v>
      </c>
      <c r="Y78">
        <v>0</v>
      </c>
      <c r="Z78">
        <v>4.7830145640000001</v>
      </c>
      <c r="AA78">
        <v>10.304613796765123</v>
      </c>
      <c r="AB78">
        <v>9.6607538343585926</v>
      </c>
      <c r="AC78">
        <v>7.104910319302653</v>
      </c>
      <c r="AD78">
        <v>6.7006143811506433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13.154429663750987</v>
      </c>
      <c r="AL78">
        <v>6.2493916184165244</v>
      </c>
      <c r="AM78">
        <v>3.864301584546137</v>
      </c>
      <c r="AN78">
        <v>0</v>
      </c>
      <c r="AO78">
        <v>0</v>
      </c>
      <c r="AP78">
        <v>0</v>
      </c>
      <c r="AQ78">
        <v>0</v>
      </c>
      <c r="AR78">
        <v>8.6372173307970996</v>
      </c>
      <c r="AS78">
        <v>7.7993609232827836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752.26138013964294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78.590874957772741</v>
      </c>
      <c r="L79">
        <v>62.790459000572589</v>
      </c>
      <c r="M79">
        <v>0</v>
      </c>
      <c r="N79">
        <v>28.881809762532985</v>
      </c>
      <c r="O79">
        <v>48.490216298639119</v>
      </c>
      <c r="P79">
        <v>66.45990385354213</v>
      </c>
      <c r="Q79">
        <v>2.6704999257142856</v>
      </c>
      <c r="R79">
        <v>10.368655787797108</v>
      </c>
      <c r="S79">
        <v>0</v>
      </c>
      <c r="T79">
        <v>0</v>
      </c>
      <c r="U79">
        <v>293.56258832920525</v>
      </c>
      <c r="V79">
        <v>3.8399576487985212</v>
      </c>
      <c r="W79">
        <v>11.345873050581915</v>
      </c>
      <c r="X79">
        <v>36.06708945757341</v>
      </c>
      <c r="Y79">
        <v>0</v>
      </c>
      <c r="Z79">
        <v>4.7830145640000001</v>
      </c>
      <c r="AA79">
        <v>10.304613796765123</v>
      </c>
      <c r="AB79">
        <v>9.6607538343585926</v>
      </c>
      <c r="AC79">
        <v>7.104910319302653</v>
      </c>
      <c r="AD79">
        <v>4.4567416180923543</v>
      </c>
      <c r="AE79">
        <v>8.0586169348402183</v>
      </c>
      <c r="AF79">
        <v>0</v>
      </c>
      <c r="AG79">
        <v>0</v>
      </c>
      <c r="AH79">
        <v>22.876527743759244</v>
      </c>
      <c r="AI79">
        <v>0</v>
      </c>
      <c r="AJ79">
        <v>0</v>
      </c>
      <c r="AK79">
        <v>13.154429663750987</v>
      </c>
      <c r="AL79">
        <v>6.2493916184165244</v>
      </c>
      <c r="AM79">
        <v>3.864301584546137</v>
      </c>
      <c r="AN79">
        <v>0</v>
      </c>
      <c r="AO79">
        <v>0</v>
      </c>
      <c r="AP79">
        <v>0</v>
      </c>
      <c r="AQ79">
        <v>0</v>
      </c>
      <c r="AR79">
        <v>8.6372173307970996</v>
      </c>
      <c r="AS79">
        <v>7.7993609232827836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750.01780800464167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72.105212268668581</v>
      </c>
      <c r="L80">
        <v>62.790459000572589</v>
      </c>
      <c r="M80">
        <v>0</v>
      </c>
      <c r="N80">
        <v>28.881809762532985</v>
      </c>
      <c r="O80">
        <v>48.490216298639119</v>
      </c>
      <c r="P80">
        <v>66.45990385354213</v>
      </c>
      <c r="Q80">
        <v>2.6704999257142856</v>
      </c>
      <c r="R80">
        <v>10.368655787797108</v>
      </c>
      <c r="S80">
        <v>0</v>
      </c>
      <c r="T80">
        <v>0</v>
      </c>
      <c r="U80">
        <v>293.56258832920525</v>
      </c>
      <c r="V80">
        <v>3.8399576487985212</v>
      </c>
      <c r="W80">
        <v>11.345873050581915</v>
      </c>
      <c r="X80">
        <v>36.06708945757341</v>
      </c>
      <c r="Y80">
        <v>0</v>
      </c>
      <c r="Z80">
        <v>1.5943381879999998</v>
      </c>
      <c r="AA80">
        <v>10.304613796765123</v>
      </c>
      <c r="AB80">
        <v>9.6607538343585926</v>
      </c>
      <c r="AC80">
        <v>2.3659168388566041</v>
      </c>
      <c r="AD80">
        <v>1.9377139015897047</v>
      </c>
      <c r="AE80">
        <v>4.0293084674201092</v>
      </c>
      <c r="AF80">
        <v>0</v>
      </c>
      <c r="AG80">
        <v>0</v>
      </c>
      <c r="AH80">
        <v>18.523504320000001</v>
      </c>
      <c r="AI80">
        <v>0</v>
      </c>
      <c r="AJ80">
        <v>0</v>
      </c>
      <c r="AK80">
        <v>13.154429663750987</v>
      </c>
      <c r="AL80">
        <v>3.1246958092082622</v>
      </c>
      <c r="AM80">
        <v>3.864301584546137</v>
      </c>
      <c r="AN80">
        <v>0</v>
      </c>
      <c r="AO80">
        <v>0</v>
      </c>
      <c r="AP80">
        <v>0</v>
      </c>
      <c r="AQ80">
        <v>0</v>
      </c>
      <c r="AR80">
        <v>8.6372173307970996</v>
      </c>
      <c r="AS80">
        <v>7.7993609232827836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721.5784200422014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65.007139410397073</v>
      </c>
      <c r="L81">
        <v>62.79046572503362</v>
      </c>
      <c r="M81">
        <v>0</v>
      </c>
      <c r="N81">
        <v>28.881809762532985</v>
      </c>
      <c r="O81">
        <v>48.490216298639119</v>
      </c>
      <c r="P81">
        <v>66.45990385354213</v>
      </c>
      <c r="Q81">
        <v>2.6704999257142856</v>
      </c>
      <c r="R81">
        <v>10.368655787797108</v>
      </c>
      <c r="S81">
        <v>0</v>
      </c>
      <c r="T81">
        <v>0</v>
      </c>
      <c r="U81">
        <v>293.56258832920525</v>
      </c>
      <c r="V81">
        <v>3.8399576487985212</v>
      </c>
      <c r="W81">
        <v>11.345873050581915</v>
      </c>
      <c r="X81">
        <v>36.06708945757341</v>
      </c>
      <c r="Y81">
        <v>0</v>
      </c>
      <c r="Z81">
        <v>1.5943381879999998</v>
      </c>
      <c r="AA81">
        <v>10.304613796765123</v>
      </c>
      <c r="AB81">
        <v>9.6607538343585926</v>
      </c>
      <c r="AC81">
        <v>2.3659168388566041</v>
      </c>
      <c r="AD81">
        <v>0</v>
      </c>
      <c r="AE81">
        <v>4.0293084674201092</v>
      </c>
      <c r="AF81">
        <v>0</v>
      </c>
      <c r="AG81">
        <v>0</v>
      </c>
      <c r="AH81">
        <v>13.892628239999999</v>
      </c>
      <c r="AI81">
        <v>0</v>
      </c>
      <c r="AJ81">
        <v>0</v>
      </c>
      <c r="AK81">
        <v>13.154429663750987</v>
      </c>
      <c r="AL81">
        <v>3.1246958092082622</v>
      </c>
      <c r="AM81">
        <v>3.864301584546137</v>
      </c>
      <c r="AN81">
        <v>0</v>
      </c>
      <c r="AO81">
        <v>0</v>
      </c>
      <c r="AP81">
        <v>0</v>
      </c>
      <c r="AQ81">
        <v>0</v>
      </c>
      <c r="AR81">
        <v>8.6372173307970996</v>
      </c>
      <c r="AS81">
        <v>7.7993609232827836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707.91176392680109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48.940571354483438</v>
      </c>
      <c r="L82">
        <v>62.79046572503362</v>
      </c>
      <c r="M82">
        <v>0</v>
      </c>
      <c r="N82">
        <v>28.881809762532985</v>
      </c>
      <c r="O82">
        <v>48.490216298639119</v>
      </c>
      <c r="P82">
        <v>66.45990385354213</v>
      </c>
      <c r="Q82">
        <v>2.6704999257142856</v>
      </c>
      <c r="R82">
        <v>10.368655787797108</v>
      </c>
      <c r="S82">
        <v>0</v>
      </c>
      <c r="T82">
        <v>0</v>
      </c>
      <c r="U82">
        <v>293.56258832920525</v>
      </c>
      <c r="V82">
        <v>3.8399576487985212</v>
      </c>
      <c r="W82">
        <v>11.345873050581915</v>
      </c>
      <c r="X82">
        <v>36.06708945757341</v>
      </c>
      <c r="Y82">
        <v>0</v>
      </c>
      <c r="Z82">
        <v>1.5943381879999998</v>
      </c>
      <c r="AA82">
        <v>6.8697425311767484</v>
      </c>
      <c r="AB82">
        <v>3.1941763686421609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13.892628239999999</v>
      </c>
      <c r="AI82">
        <v>0</v>
      </c>
      <c r="AJ82">
        <v>0</v>
      </c>
      <c r="AK82">
        <v>13.154429663750987</v>
      </c>
      <c r="AL82">
        <v>3.1246958092082622</v>
      </c>
      <c r="AM82">
        <v>3.864301584546137</v>
      </c>
      <c r="AN82">
        <v>0</v>
      </c>
      <c r="AO82">
        <v>0</v>
      </c>
      <c r="AP82">
        <v>0</v>
      </c>
      <c r="AQ82">
        <v>0</v>
      </c>
      <c r="AR82">
        <v>8.6372173307970996</v>
      </c>
      <c r="AS82">
        <v>7.7993609232827836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679.57783030072596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48.943920710431243</v>
      </c>
      <c r="L83">
        <v>35.000792000000004</v>
      </c>
      <c r="M83">
        <v>0</v>
      </c>
      <c r="N83">
        <v>28.881809762532985</v>
      </c>
      <c r="O83">
        <v>48.490216298639119</v>
      </c>
      <c r="P83">
        <v>66.45990385354213</v>
      </c>
      <c r="Q83">
        <v>2.6704999257142856</v>
      </c>
      <c r="R83">
        <v>10.368655787797108</v>
      </c>
      <c r="S83">
        <v>0</v>
      </c>
      <c r="T83">
        <v>0</v>
      </c>
      <c r="U83">
        <v>293.56258832920525</v>
      </c>
      <c r="V83">
        <v>3.8399576487985212</v>
      </c>
      <c r="W83">
        <v>11.345873050581915</v>
      </c>
      <c r="X83">
        <v>36.06708945757341</v>
      </c>
      <c r="Y83">
        <v>0</v>
      </c>
      <c r="Z83">
        <v>1.5943381879999998</v>
      </c>
      <c r="AA83">
        <v>6.8697425311767484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9.2617521600000003</v>
      </c>
      <c r="AI83">
        <v>0</v>
      </c>
      <c r="AJ83">
        <v>0</v>
      </c>
      <c r="AK83">
        <v>13.154429663750987</v>
      </c>
      <c r="AL83">
        <v>3.1246958092082622</v>
      </c>
      <c r="AM83">
        <v>3.864301584546137</v>
      </c>
      <c r="AN83">
        <v>0</v>
      </c>
      <c r="AO83">
        <v>0</v>
      </c>
      <c r="AP83">
        <v>0</v>
      </c>
      <c r="AQ83">
        <v>0</v>
      </c>
      <c r="AR83">
        <v>8.6372173307970996</v>
      </c>
      <c r="AS83">
        <v>5.7561074516057102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641.923200011321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45.003798934819507</v>
      </c>
      <c r="L84">
        <v>35.000087635383565</v>
      </c>
      <c r="M84">
        <v>0</v>
      </c>
      <c r="N84">
        <v>28.881809762532985</v>
      </c>
      <c r="O84">
        <v>48.490216298639119</v>
      </c>
      <c r="P84">
        <v>66.45990385354213</v>
      </c>
      <c r="Q84">
        <v>2.6704999257142856</v>
      </c>
      <c r="R84">
        <v>10.368655787797108</v>
      </c>
      <c r="S84">
        <v>0</v>
      </c>
      <c r="T84">
        <v>0</v>
      </c>
      <c r="U84">
        <v>293.56258832920525</v>
      </c>
      <c r="V84">
        <v>3.8399576487985212</v>
      </c>
      <c r="W84">
        <v>11.345873050581915</v>
      </c>
      <c r="X84">
        <v>36.06708945757341</v>
      </c>
      <c r="Y84">
        <v>0</v>
      </c>
      <c r="Z84">
        <v>1.5943381879999998</v>
      </c>
      <c r="AA84">
        <v>3.4348712655883742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9.2617521600000003</v>
      </c>
      <c r="AI84">
        <v>0</v>
      </c>
      <c r="AJ84">
        <v>0</v>
      </c>
      <c r="AK84">
        <v>13.154429663750987</v>
      </c>
      <c r="AL84">
        <v>3.1246958092082622</v>
      </c>
      <c r="AM84">
        <v>3.864301584546137</v>
      </c>
      <c r="AN84">
        <v>0</v>
      </c>
      <c r="AO84">
        <v>0</v>
      </c>
      <c r="AP84">
        <v>0</v>
      </c>
      <c r="AQ84">
        <v>0</v>
      </c>
      <c r="AR84">
        <v>8.6372173307970996</v>
      </c>
      <c r="AS84">
        <v>5.7561074516057102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634.54750260550452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45.003798934819507</v>
      </c>
      <c r="L85">
        <v>34.999970222749305</v>
      </c>
      <c r="M85">
        <v>0</v>
      </c>
      <c r="N85">
        <v>28.881809762532985</v>
      </c>
      <c r="O85">
        <v>48.490216298639119</v>
      </c>
      <c r="P85">
        <v>66.45990385354213</v>
      </c>
      <c r="Q85">
        <v>2.6704999257142856</v>
      </c>
      <c r="R85">
        <v>10.368655787797108</v>
      </c>
      <c r="S85">
        <v>0</v>
      </c>
      <c r="T85">
        <v>0</v>
      </c>
      <c r="U85">
        <v>293.56258832920525</v>
      </c>
      <c r="V85">
        <v>3.8399576487985212</v>
      </c>
      <c r="W85">
        <v>11.345873050581915</v>
      </c>
      <c r="X85">
        <v>36.06708945757341</v>
      </c>
      <c r="Y85">
        <v>0</v>
      </c>
      <c r="Z85">
        <v>1.5943381879999998</v>
      </c>
      <c r="AA85">
        <v>3.4348712655883742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4.6308760800000002</v>
      </c>
      <c r="AI85">
        <v>0</v>
      </c>
      <c r="AJ85">
        <v>0</v>
      </c>
      <c r="AK85">
        <v>13.154429663750987</v>
      </c>
      <c r="AL85">
        <v>3.1246958092082622</v>
      </c>
      <c r="AM85">
        <v>3.864301584546137</v>
      </c>
      <c r="AN85">
        <v>0</v>
      </c>
      <c r="AO85">
        <v>0</v>
      </c>
      <c r="AP85">
        <v>0</v>
      </c>
      <c r="AQ85">
        <v>0</v>
      </c>
      <c r="AR85">
        <v>8.6372173307970996</v>
      </c>
      <c r="AS85">
        <v>5.7561074516057102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629.91650911287024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45.003798934819507</v>
      </c>
      <c r="L86">
        <v>35.000792000000004</v>
      </c>
      <c r="M86">
        <v>0</v>
      </c>
      <c r="N86">
        <v>28.881809762532985</v>
      </c>
      <c r="O86">
        <v>48.490216298639119</v>
      </c>
      <c r="P86">
        <v>66.45990385354213</v>
      </c>
      <c r="Q86">
        <v>2.6704999257142856</v>
      </c>
      <c r="R86">
        <v>10.368655787797108</v>
      </c>
      <c r="S86">
        <v>0</v>
      </c>
      <c r="T86">
        <v>0</v>
      </c>
      <c r="U86">
        <v>293.56258832920525</v>
      </c>
      <c r="V86">
        <v>3.8399576487985212</v>
      </c>
      <c r="W86">
        <v>11.345873050581915</v>
      </c>
      <c r="X86">
        <v>36.06708945757341</v>
      </c>
      <c r="Y86">
        <v>0</v>
      </c>
      <c r="Z86">
        <v>1.5943381879999998</v>
      </c>
      <c r="AA86">
        <v>3.4348712655883742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13.154429663750987</v>
      </c>
      <c r="AL86">
        <v>3.1246958092082622</v>
      </c>
      <c r="AM86">
        <v>3.864301584546137</v>
      </c>
      <c r="AN86">
        <v>0</v>
      </c>
      <c r="AO86">
        <v>0</v>
      </c>
      <c r="AP86">
        <v>0</v>
      </c>
      <c r="AQ86">
        <v>0</v>
      </c>
      <c r="AR86">
        <v>8.6372173307970996</v>
      </c>
      <c r="AS86">
        <v>5.7561074516057102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625.28645481012086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43.320275714569689</v>
      </c>
      <c r="L87">
        <v>35.000792000000004</v>
      </c>
      <c r="M87">
        <v>0</v>
      </c>
      <c r="N87">
        <v>28.881809762532985</v>
      </c>
      <c r="O87">
        <v>48.490216298639119</v>
      </c>
      <c r="P87">
        <v>66.45990385354213</v>
      </c>
      <c r="Q87">
        <v>2.6704999257142856</v>
      </c>
      <c r="R87">
        <v>10.368655787797108</v>
      </c>
      <c r="S87">
        <v>0</v>
      </c>
      <c r="T87">
        <v>0</v>
      </c>
      <c r="U87">
        <v>293.56258832920525</v>
      </c>
      <c r="V87">
        <v>3.8399576487985212</v>
      </c>
      <c r="W87">
        <v>11.345873050581915</v>
      </c>
      <c r="X87">
        <v>36.06708945757341</v>
      </c>
      <c r="Y87">
        <v>0</v>
      </c>
      <c r="Z87">
        <v>1.5943381879999998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13.154429663750987</v>
      </c>
      <c r="AL87">
        <v>3.1246958092082622</v>
      </c>
      <c r="AM87">
        <v>3.864301584546137</v>
      </c>
      <c r="AN87">
        <v>0</v>
      </c>
      <c r="AO87">
        <v>0</v>
      </c>
      <c r="AP87">
        <v>0</v>
      </c>
      <c r="AQ87">
        <v>0</v>
      </c>
      <c r="AR87">
        <v>8.6372173307970996</v>
      </c>
      <c r="AS87">
        <v>7.2362491282337205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621.64820200091071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43.320275714569689</v>
      </c>
      <c r="L88">
        <v>35.000792000000004</v>
      </c>
      <c r="M88">
        <v>0</v>
      </c>
      <c r="N88">
        <v>28.881809762532985</v>
      </c>
      <c r="O88">
        <v>48.490216298639119</v>
      </c>
      <c r="P88">
        <v>66.45990385354213</v>
      </c>
      <c r="Q88">
        <v>2.6704999257142856</v>
      </c>
      <c r="R88">
        <v>10.368655787797108</v>
      </c>
      <c r="S88">
        <v>0</v>
      </c>
      <c r="T88">
        <v>0</v>
      </c>
      <c r="U88">
        <v>293.56258832920525</v>
      </c>
      <c r="V88">
        <v>3.8399576487985212</v>
      </c>
      <c r="W88">
        <v>11.345873050581915</v>
      </c>
      <c r="X88">
        <v>36.06708945757341</v>
      </c>
      <c r="Y88">
        <v>0</v>
      </c>
      <c r="Z88">
        <v>1.5943381879999998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13.154429663750987</v>
      </c>
      <c r="AL88">
        <v>3.1246958092082622</v>
      </c>
      <c r="AM88">
        <v>3.864301584546137</v>
      </c>
      <c r="AN88">
        <v>0</v>
      </c>
      <c r="AO88">
        <v>0</v>
      </c>
      <c r="AP88">
        <v>0</v>
      </c>
      <c r="AQ88">
        <v>0</v>
      </c>
      <c r="AR88">
        <v>8.6372173307970996</v>
      </c>
      <c r="AS88">
        <v>7.2362491282337205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621.64820200091071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43.320275714569689</v>
      </c>
      <c r="L89">
        <v>35.000096010149441</v>
      </c>
      <c r="M89">
        <v>0</v>
      </c>
      <c r="N89">
        <v>28.881809762532985</v>
      </c>
      <c r="O89">
        <v>48.490216298639119</v>
      </c>
      <c r="P89">
        <v>66.45990385354213</v>
      </c>
      <c r="Q89">
        <v>2.6704999257142856</v>
      </c>
      <c r="R89">
        <v>10.368655787797108</v>
      </c>
      <c r="S89">
        <v>0</v>
      </c>
      <c r="T89">
        <v>0</v>
      </c>
      <c r="U89">
        <v>293.56258832920525</v>
      </c>
      <c r="V89">
        <v>3.8399576487985212</v>
      </c>
      <c r="W89">
        <v>11.345873050581915</v>
      </c>
      <c r="X89">
        <v>36.06708945757341</v>
      </c>
      <c r="Y89">
        <v>0</v>
      </c>
      <c r="Z89">
        <v>1.5943381879999998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13.154429663750987</v>
      </c>
      <c r="AL89">
        <v>3.1246958092082622</v>
      </c>
      <c r="AM89">
        <v>3.864301584546137</v>
      </c>
      <c r="AN89">
        <v>0</v>
      </c>
      <c r="AO89">
        <v>0</v>
      </c>
      <c r="AP89">
        <v>0</v>
      </c>
      <c r="AQ89">
        <v>0</v>
      </c>
      <c r="AR89">
        <v>8.6372173307970996</v>
      </c>
      <c r="AS89">
        <v>7.2362491282337205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621.64750601106016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43.320275714569689</v>
      </c>
      <c r="L90">
        <v>35.000115343347638</v>
      </c>
      <c r="M90">
        <v>0</v>
      </c>
      <c r="N90">
        <v>28.881809762532985</v>
      </c>
      <c r="O90">
        <v>48.490216298639119</v>
      </c>
      <c r="P90">
        <v>66.45990385354213</v>
      </c>
      <c r="Q90">
        <v>2.6704999257142856</v>
      </c>
      <c r="R90">
        <v>10.368655787797108</v>
      </c>
      <c r="S90">
        <v>0</v>
      </c>
      <c r="T90">
        <v>0</v>
      </c>
      <c r="U90">
        <v>293.56258832920525</v>
      </c>
      <c r="V90">
        <v>3.8399576487985212</v>
      </c>
      <c r="W90">
        <v>11.345873050581915</v>
      </c>
      <c r="X90">
        <v>36.06708945757341</v>
      </c>
      <c r="Y90">
        <v>0</v>
      </c>
      <c r="Z90">
        <v>1.5943381879999998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13.154429663750987</v>
      </c>
      <c r="AL90">
        <v>3.1246958092082622</v>
      </c>
      <c r="AM90">
        <v>3.864301584546137</v>
      </c>
      <c r="AN90">
        <v>0</v>
      </c>
      <c r="AO90">
        <v>0</v>
      </c>
      <c r="AP90">
        <v>0</v>
      </c>
      <c r="AQ90">
        <v>0</v>
      </c>
      <c r="AR90">
        <v>8.6372173307970996</v>
      </c>
      <c r="AS90">
        <v>7.2362491282337205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621.64752534425838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43.320275714569689</v>
      </c>
      <c r="L91">
        <v>35.000115343347638</v>
      </c>
      <c r="M91">
        <v>0</v>
      </c>
      <c r="N91">
        <v>28.881809762532985</v>
      </c>
      <c r="O91">
        <v>48.490216298639119</v>
      </c>
      <c r="P91">
        <v>66.45990385354213</v>
      </c>
      <c r="Q91">
        <v>2.6704999257142856</v>
      </c>
      <c r="R91">
        <v>10.368655787797108</v>
      </c>
      <c r="S91">
        <v>0</v>
      </c>
      <c r="T91">
        <v>0</v>
      </c>
      <c r="U91">
        <v>293.56258832920525</v>
      </c>
      <c r="V91">
        <v>3.8399576487985212</v>
      </c>
      <c r="W91">
        <v>11.345873050581915</v>
      </c>
      <c r="X91">
        <v>36.06708945757341</v>
      </c>
      <c r="Y91">
        <v>0</v>
      </c>
      <c r="Z91">
        <v>1.5943381879999998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13.154429663750987</v>
      </c>
      <c r="AL91">
        <v>3.1246958092082622</v>
      </c>
      <c r="AM91">
        <v>3.864301584546137</v>
      </c>
      <c r="AN91">
        <v>0</v>
      </c>
      <c r="AO91">
        <v>0</v>
      </c>
      <c r="AP91">
        <v>0</v>
      </c>
      <c r="AQ91">
        <v>0</v>
      </c>
      <c r="AR91">
        <v>8.6372173307970996</v>
      </c>
      <c r="AS91">
        <v>7.9598740664585197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618.34184181506305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43.320275714569689</v>
      </c>
      <c r="L92">
        <v>35.000115343347638</v>
      </c>
      <c r="M92">
        <v>0</v>
      </c>
      <c r="N92">
        <v>28.881809762532985</v>
      </c>
      <c r="O92">
        <v>48.490216298639119</v>
      </c>
      <c r="P92">
        <v>66.45990385354213</v>
      </c>
      <c r="Q92">
        <v>2.6704999257142856</v>
      </c>
      <c r="R92">
        <v>10.368655787797108</v>
      </c>
      <c r="S92">
        <v>0</v>
      </c>
      <c r="T92">
        <v>0</v>
      </c>
      <c r="U92">
        <v>293.56258832920525</v>
      </c>
      <c r="V92">
        <v>3.8399576487985212</v>
      </c>
      <c r="W92">
        <v>11.345873050581915</v>
      </c>
      <c r="X92">
        <v>36.06708945757341</v>
      </c>
      <c r="Y92">
        <v>0</v>
      </c>
      <c r="Z92">
        <v>1.5943381879999998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13.154429663750987</v>
      </c>
      <c r="AL92">
        <v>3.1246958092082622</v>
      </c>
      <c r="AM92">
        <v>3.864301584546137</v>
      </c>
      <c r="AN92">
        <v>0</v>
      </c>
      <c r="AO92">
        <v>0</v>
      </c>
      <c r="AP92">
        <v>0</v>
      </c>
      <c r="AQ92">
        <v>0</v>
      </c>
      <c r="AR92">
        <v>8.6372173307970996</v>
      </c>
      <c r="AS92">
        <v>7.9598740664585197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618.34184181506305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43.318125493170626</v>
      </c>
      <c r="L93">
        <v>35.000115343347638</v>
      </c>
      <c r="M93">
        <v>0</v>
      </c>
      <c r="N93">
        <v>28.881809762532985</v>
      </c>
      <c r="O93">
        <v>48.490216298639119</v>
      </c>
      <c r="P93">
        <v>66.45990385354213</v>
      </c>
      <c r="Q93">
        <v>2.6704999257142856</v>
      </c>
      <c r="R93">
        <v>10.368655787797108</v>
      </c>
      <c r="S93">
        <v>0</v>
      </c>
      <c r="T93">
        <v>0</v>
      </c>
      <c r="U93">
        <v>293.56258832920525</v>
      </c>
      <c r="V93">
        <v>3.8399576487985212</v>
      </c>
      <c r="W93">
        <v>11.345873050581915</v>
      </c>
      <c r="X93">
        <v>36.06708945757341</v>
      </c>
      <c r="Y93">
        <v>0</v>
      </c>
      <c r="Z93">
        <v>1.5943381879999998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13.154429663750987</v>
      </c>
      <c r="AL93">
        <v>3.1246958092082622</v>
      </c>
      <c r="AM93">
        <v>3.864301584546137</v>
      </c>
      <c r="AN93">
        <v>0</v>
      </c>
      <c r="AO93">
        <v>0</v>
      </c>
      <c r="AP93">
        <v>0.15657627664125937</v>
      </c>
      <c r="AQ93">
        <v>0</v>
      </c>
      <c r="AR93">
        <v>8.6372173307970996</v>
      </c>
      <c r="AS93">
        <v>7.9598740664585197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618.49626787030513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43.318125493170626</v>
      </c>
      <c r="L94">
        <v>34.999842951687626</v>
      </c>
      <c r="M94">
        <v>0</v>
      </c>
      <c r="N94">
        <v>28.881809762532985</v>
      </c>
      <c r="O94">
        <v>48.490216298639119</v>
      </c>
      <c r="P94">
        <v>66.45990385354213</v>
      </c>
      <c r="Q94">
        <v>1.9299416649590164</v>
      </c>
      <c r="R94">
        <v>10.368655787797108</v>
      </c>
      <c r="S94">
        <v>0</v>
      </c>
      <c r="T94">
        <v>0</v>
      </c>
      <c r="U94">
        <v>293.56258832920525</v>
      </c>
      <c r="V94">
        <v>3.8399576487985212</v>
      </c>
      <c r="W94">
        <v>11.345873050581915</v>
      </c>
      <c r="X94">
        <v>36.06708945757341</v>
      </c>
      <c r="Y94">
        <v>0</v>
      </c>
      <c r="Z94">
        <v>1.5943381879999998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13.154429663750987</v>
      </c>
      <c r="AL94">
        <v>3.1246958092082622</v>
      </c>
      <c r="AM94">
        <v>3.864301584546137</v>
      </c>
      <c r="AN94">
        <v>0</v>
      </c>
      <c r="AO94">
        <v>0</v>
      </c>
      <c r="AP94">
        <v>0.15657627664125937</v>
      </c>
      <c r="AQ94">
        <v>0</v>
      </c>
      <c r="AR94">
        <v>8.6372173307970996</v>
      </c>
      <c r="AS94">
        <v>7.9598740664585197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617.75543721788983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43.318125493170626</v>
      </c>
      <c r="L95">
        <v>34.999842951687626</v>
      </c>
      <c r="M95">
        <v>0</v>
      </c>
      <c r="N95">
        <v>28.881809762532985</v>
      </c>
      <c r="O95">
        <v>48.490216298639119</v>
      </c>
      <c r="P95">
        <v>66.45990385354213</v>
      </c>
      <c r="Q95">
        <v>1.9299416649590164</v>
      </c>
      <c r="R95">
        <v>10.368655787797108</v>
      </c>
      <c r="S95">
        <v>0</v>
      </c>
      <c r="T95">
        <v>0</v>
      </c>
      <c r="U95">
        <v>293.56258832920525</v>
      </c>
      <c r="V95">
        <v>3.8399576487985212</v>
      </c>
      <c r="W95">
        <v>11.345873050581915</v>
      </c>
      <c r="X95">
        <v>36.06708945757341</v>
      </c>
      <c r="Y95">
        <v>0</v>
      </c>
      <c r="Z95">
        <v>1.5943381879999998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13.154429663750987</v>
      </c>
      <c r="AL95">
        <v>3.1246958092082622</v>
      </c>
      <c r="AM95">
        <v>3.864301584546137</v>
      </c>
      <c r="AN95">
        <v>0</v>
      </c>
      <c r="AO95">
        <v>0</v>
      </c>
      <c r="AP95">
        <v>0.15657627664125937</v>
      </c>
      <c r="AQ95">
        <v>0</v>
      </c>
      <c r="AR95">
        <v>8.6372173307970996</v>
      </c>
      <c r="AS95">
        <v>7.9598740664585197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617.75543721788983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43.318125493170626</v>
      </c>
      <c r="L96">
        <v>34.999842951687626</v>
      </c>
      <c r="M96">
        <v>0</v>
      </c>
      <c r="N96">
        <v>28.881809762532985</v>
      </c>
      <c r="O96">
        <v>48.490216298639119</v>
      </c>
      <c r="P96">
        <v>66.45990385354213</v>
      </c>
      <c r="Q96">
        <v>1.9299416649590164</v>
      </c>
      <c r="R96">
        <v>10.368655787797108</v>
      </c>
      <c r="S96">
        <v>0</v>
      </c>
      <c r="T96">
        <v>0</v>
      </c>
      <c r="U96">
        <v>293.56258832920525</v>
      </c>
      <c r="V96">
        <v>3.8399576487985212</v>
      </c>
      <c r="W96">
        <v>11.345873050581915</v>
      </c>
      <c r="X96">
        <v>36.06708945757341</v>
      </c>
      <c r="Y96">
        <v>0</v>
      </c>
      <c r="Z96">
        <v>1.5943381879999998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13.154429663750987</v>
      </c>
      <c r="AL96">
        <v>3.1246958092082622</v>
      </c>
      <c r="AM96">
        <v>3.864301584546137</v>
      </c>
      <c r="AN96">
        <v>0</v>
      </c>
      <c r="AO96">
        <v>0</v>
      </c>
      <c r="AP96">
        <v>0.15657627664125937</v>
      </c>
      <c r="AQ96">
        <v>0</v>
      </c>
      <c r="AR96">
        <v>8.6372173307970996</v>
      </c>
      <c r="AS96">
        <v>7.9598740664585197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617.75543721788983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59.848853452856574</v>
      </c>
      <c r="L97">
        <v>34.999842951687626</v>
      </c>
      <c r="M97">
        <v>0</v>
      </c>
      <c r="N97">
        <v>28.881809762532985</v>
      </c>
      <c r="O97">
        <v>48.490216298639119</v>
      </c>
      <c r="P97">
        <v>66.45990385354213</v>
      </c>
      <c r="Q97">
        <v>1.9299416649590164</v>
      </c>
      <c r="R97">
        <v>10.368655787797108</v>
      </c>
      <c r="S97">
        <v>0</v>
      </c>
      <c r="T97">
        <v>0</v>
      </c>
      <c r="U97">
        <v>293.56258832920525</v>
      </c>
      <c r="V97">
        <v>3.8399576487985212</v>
      </c>
      <c r="W97">
        <v>11.345873050581915</v>
      </c>
      <c r="X97">
        <v>36.06708945757341</v>
      </c>
      <c r="Y97">
        <v>0</v>
      </c>
      <c r="Z97">
        <v>3.1886763759999996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13.154429663750987</v>
      </c>
      <c r="AL97">
        <v>3.1246958092082622</v>
      </c>
      <c r="AM97">
        <v>3.864301584546137</v>
      </c>
      <c r="AN97">
        <v>0</v>
      </c>
      <c r="AO97">
        <v>0</v>
      </c>
      <c r="AP97">
        <v>9.3945765984755611E-2</v>
      </c>
      <c r="AQ97">
        <v>0</v>
      </c>
      <c r="AR97">
        <v>8.6372173307970996</v>
      </c>
      <c r="AS97">
        <v>7.9598740664585197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635.8178728549193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43.319229355303811</v>
      </c>
      <c r="L98">
        <v>34.999842951687626</v>
      </c>
      <c r="M98">
        <v>0</v>
      </c>
      <c r="N98">
        <v>28.881809762532985</v>
      </c>
      <c r="O98">
        <v>48.490216298639119</v>
      </c>
      <c r="P98">
        <v>66.45990385354213</v>
      </c>
      <c r="Q98">
        <v>1.9299416649590164</v>
      </c>
      <c r="R98">
        <v>10.368655787797108</v>
      </c>
      <c r="S98">
        <v>0</v>
      </c>
      <c r="T98">
        <v>0</v>
      </c>
      <c r="U98">
        <v>293.56258832920525</v>
      </c>
      <c r="V98">
        <v>3.8399576487985212</v>
      </c>
      <c r="W98">
        <v>11.345873050581915</v>
      </c>
      <c r="X98">
        <v>36.06708945757341</v>
      </c>
      <c r="Y98">
        <v>0</v>
      </c>
      <c r="Z98">
        <v>3.1886763759999996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13.154429663750987</v>
      </c>
      <c r="AL98">
        <v>3.1246958092082622</v>
      </c>
      <c r="AM98">
        <v>3.864301584546137</v>
      </c>
      <c r="AN98">
        <v>0</v>
      </c>
      <c r="AO98">
        <v>0</v>
      </c>
      <c r="AP98">
        <v>9.3945765984755611E-2</v>
      </c>
      <c r="AQ98">
        <v>0</v>
      </c>
      <c r="AR98">
        <v>8.6372173307970996</v>
      </c>
      <c r="AS98">
        <v>7.9598740664585197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619.28824875736643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1.7002320103657764</v>
      </c>
      <c r="L99">
        <f t="shared" si="2"/>
        <v>0.93461462846810783</v>
      </c>
      <c r="M99">
        <f t="shared" si="2"/>
        <v>0</v>
      </c>
      <c r="N99">
        <f t="shared" si="2"/>
        <v>0.69316343430079275</v>
      </c>
      <c r="O99">
        <f t="shared" si="2"/>
        <v>1.1637651911673386</v>
      </c>
      <c r="P99">
        <f t="shared" si="2"/>
        <v>1.5950376924850138</v>
      </c>
      <c r="Q99">
        <f t="shared" si="2"/>
        <v>5.0809510958235111E-2</v>
      </c>
      <c r="R99">
        <f t="shared" si="2"/>
        <v>0.1943383811616527</v>
      </c>
      <c r="S99">
        <f t="shared" si="2"/>
        <v>0</v>
      </c>
      <c r="T99">
        <f t="shared" si="2"/>
        <v>0</v>
      </c>
      <c r="U99">
        <f t="shared" si="2"/>
        <v>7.0394778496077794</v>
      </c>
      <c r="V99">
        <f t="shared" si="2"/>
        <v>9.8525533386313743E-2</v>
      </c>
      <c r="W99">
        <f t="shared" si="2"/>
        <v>0.26106028537646281</v>
      </c>
      <c r="X99">
        <f t="shared" si="2"/>
        <v>0.86560417610994644</v>
      </c>
      <c r="Y99">
        <f t="shared" si="2"/>
        <v>0</v>
      </c>
      <c r="Z99">
        <f t="shared" si="2"/>
        <v>5.5004667485999949E-2</v>
      </c>
      <c r="AA99">
        <f t="shared" si="2"/>
        <v>6.7598050169977747E-2</v>
      </c>
      <c r="AB99">
        <f t="shared" si="2"/>
        <v>5.333133766069019E-2</v>
      </c>
      <c r="AC99">
        <f t="shared" si="2"/>
        <v>3.2554625893160029E-2</v>
      </c>
      <c r="AD99">
        <f t="shared" si="2"/>
        <v>2.099157676220666E-2</v>
      </c>
      <c r="AE99">
        <f t="shared" si="2"/>
        <v>8.6630132049532432E-2</v>
      </c>
      <c r="AF99">
        <f t="shared" si="2"/>
        <v>0</v>
      </c>
      <c r="AG99">
        <f t="shared" si="2"/>
        <v>0</v>
      </c>
      <c r="AH99">
        <f t="shared" si="2"/>
        <v>0.15953368100680046</v>
      </c>
      <c r="AI99">
        <f t="shared" si="2"/>
        <v>0</v>
      </c>
      <c r="AJ99">
        <f t="shared" si="2"/>
        <v>0</v>
      </c>
      <c r="AK99">
        <f t="shared" si="2"/>
        <v>0.31570631193002369</v>
      </c>
      <c r="AL99">
        <f t="shared" si="2"/>
        <v>0.14181858125981076</v>
      </c>
      <c r="AM99">
        <f t="shared" si="2"/>
        <v>2.415188490341337E-2</v>
      </c>
      <c r="AN99">
        <f t="shared" si="2"/>
        <v>0</v>
      </c>
      <c r="AO99">
        <f t="shared" si="2"/>
        <v>0</v>
      </c>
      <c r="AP99">
        <f t="shared" si="2"/>
        <v>4.9008397444896467E-3</v>
      </c>
      <c r="AQ99">
        <f t="shared" si="2"/>
        <v>0</v>
      </c>
      <c r="AR99">
        <f t="shared" si="2"/>
        <v>0.21201669375815185</v>
      </c>
      <c r="AS99">
        <f t="shared" si="2"/>
        <v>0.1742646684029881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15.945131744414667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4.8099333758102949</v>
      </c>
      <c r="L3">
        <v>308.13394206801615</v>
      </c>
      <c r="M3">
        <v>27.169754561878953</v>
      </c>
      <c r="N3">
        <v>34.882185751978902</v>
      </c>
      <c r="O3">
        <v>0</v>
      </c>
      <c r="P3">
        <v>41.139940483519766</v>
      </c>
      <c r="Q3">
        <v>3.2239873850931673</v>
      </c>
      <c r="R3">
        <v>6.9302908952451716</v>
      </c>
      <c r="S3">
        <v>0</v>
      </c>
      <c r="T3">
        <v>0</v>
      </c>
      <c r="U3">
        <v>22.659841991172009</v>
      </c>
      <c r="V3">
        <v>3.3692845029163969</v>
      </c>
      <c r="W3">
        <v>13.705014935989258</v>
      </c>
      <c r="X3">
        <v>43.317965402370206</v>
      </c>
      <c r="Y3">
        <v>0</v>
      </c>
      <c r="Z3">
        <v>1.9258737954545455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2.4750853727180528</v>
      </c>
      <c r="AG3">
        <v>12.868639175600002</v>
      </c>
      <c r="AH3">
        <v>0</v>
      </c>
      <c r="AI3">
        <v>0</v>
      </c>
      <c r="AJ3">
        <v>0</v>
      </c>
      <c r="AK3">
        <v>15.888983766981875</v>
      </c>
      <c r="AL3">
        <v>0</v>
      </c>
      <c r="AM3">
        <v>0</v>
      </c>
      <c r="AN3">
        <v>0.644509</v>
      </c>
      <c r="AO3">
        <v>0</v>
      </c>
      <c r="AP3">
        <v>1.8915221589892295</v>
      </c>
      <c r="AQ3">
        <v>0</v>
      </c>
      <c r="AR3">
        <v>12.389239498641304</v>
      </c>
      <c r="AS3">
        <v>8.7398303050104076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566.1658244273857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4.8099333758102949</v>
      </c>
      <c r="L4">
        <v>308.13394206801615</v>
      </c>
      <c r="M4">
        <v>27.169754561878953</v>
      </c>
      <c r="N4">
        <v>34.882185751978902</v>
      </c>
      <c r="O4">
        <v>0</v>
      </c>
      <c r="P4">
        <v>41.139940483519766</v>
      </c>
      <c r="Q4">
        <v>3.2239873850931673</v>
      </c>
      <c r="R4">
        <v>6.9302908952451716</v>
      </c>
      <c r="S4">
        <v>0</v>
      </c>
      <c r="T4">
        <v>0</v>
      </c>
      <c r="U4">
        <v>22.659841991172009</v>
      </c>
      <c r="V4">
        <v>3.3692845029163969</v>
      </c>
      <c r="W4">
        <v>13.705014935989258</v>
      </c>
      <c r="X4">
        <v>43.317965402370206</v>
      </c>
      <c r="Y4">
        <v>0</v>
      </c>
      <c r="Z4">
        <v>1.9258737954545455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2.4750853727180528</v>
      </c>
      <c r="AG4">
        <v>12.868639175600002</v>
      </c>
      <c r="AH4">
        <v>0</v>
      </c>
      <c r="AI4">
        <v>0</v>
      </c>
      <c r="AJ4">
        <v>0</v>
      </c>
      <c r="AK4">
        <v>15.888983766981875</v>
      </c>
      <c r="AL4">
        <v>0</v>
      </c>
      <c r="AM4">
        <v>0</v>
      </c>
      <c r="AN4">
        <v>0.644509</v>
      </c>
      <c r="AO4">
        <v>0</v>
      </c>
      <c r="AP4">
        <v>1.8915221589892295</v>
      </c>
      <c r="AQ4">
        <v>0</v>
      </c>
      <c r="AR4">
        <v>12.389239498641304</v>
      </c>
      <c r="AS4">
        <v>8.7398303050104076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566.1658244273857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4.8099333758102949</v>
      </c>
      <c r="L5">
        <v>308.13394206801615</v>
      </c>
      <c r="M5">
        <v>27.169754561878953</v>
      </c>
      <c r="N5">
        <v>34.882185751978902</v>
      </c>
      <c r="O5">
        <v>0</v>
      </c>
      <c r="P5">
        <v>41.139940483519766</v>
      </c>
      <c r="Q5">
        <v>3.2239873850931673</v>
      </c>
      <c r="R5">
        <v>6.9333683454337027</v>
      </c>
      <c r="S5">
        <v>0</v>
      </c>
      <c r="T5">
        <v>0</v>
      </c>
      <c r="U5">
        <v>22.659841991172009</v>
      </c>
      <c r="V5">
        <v>3.370064457936508</v>
      </c>
      <c r="W5">
        <v>13.703641389737678</v>
      </c>
      <c r="X5">
        <v>43.317965402370206</v>
      </c>
      <c r="Y5">
        <v>0</v>
      </c>
      <c r="Z5">
        <v>3.851747590909091</v>
      </c>
      <c r="AA5">
        <v>0</v>
      </c>
      <c r="AB5">
        <v>0</v>
      </c>
      <c r="AC5">
        <v>0</v>
      </c>
      <c r="AD5">
        <v>0</v>
      </c>
      <c r="AE5">
        <v>4.8663265197194088</v>
      </c>
      <c r="AF5">
        <v>2.4750853727180528</v>
      </c>
      <c r="AG5">
        <v>12.868639175600002</v>
      </c>
      <c r="AH5">
        <v>0</v>
      </c>
      <c r="AI5">
        <v>0</v>
      </c>
      <c r="AJ5">
        <v>0</v>
      </c>
      <c r="AK5">
        <v>15.888983766981875</v>
      </c>
      <c r="AL5">
        <v>0</v>
      </c>
      <c r="AM5">
        <v>0</v>
      </c>
      <c r="AN5">
        <v>0.644509</v>
      </c>
      <c r="AO5">
        <v>0</v>
      </c>
      <c r="AP5">
        <v>1.8915221589892295</v>
      </c>
      <c r="AQ5">
        <v>0</v>
      </c>
      <c r="AR5">
        <v>10.433043901358694</v>
      </c>
      <c r="AS5">
        <v>8.7398303050104076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571.00431300423406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4.8099333758102949</v>
      </c>
      <c r="L6">
        <v>308.13394206801615</v>
      </c>
      <c r="M6">
        <v>27.169754561878953</v>
      </c>
      <c r="N6">
        <v>34.882185751978902</v>
      </c>
      <c r="O6">
        <v>0</v>
      </c>
      <c r="P6">
        <v>41.139940483519766</v>
      </c>
      <c r="Q6">
        <v>3.2239873850931673</v>
      </c>
      <c r="R6">
        <v>6.9333683454337027</v>
      </c>
      <c r="S6">
        <v>0</v>
      </c>
      <c r="T6">
        <v>0</v>
      </c>
      <c r="U6">
        <v>22.659841991172009</v>
      </c>
      <c r="V6">
        <v>3.370064457936508</v>
      </c>
      <c r="W6">
        <v>13.703641389737678</v>
      </c>
      <c r="X6">
        <v>43.317965402370206</v>
      </c>
      <c r="Y6">
        <v>0</v>
      </c>
      <c r="Z6">
        <v>3.851747590909091</v>
      </c>
      <c r="AA6">
        <v>0</v>
      </c>
      <c r="AB6">
        <v>0</v>
      </c>
      <c r="AC6">
        <v>0</v>
      </c>
      <c r="AD6">
        <v>0</v>
      </c>
      <c r="AE6">
        <v>4.8663265197194088</v>
      </c>
      <c r="AF6">
        <v>2.4750853727180528</v>
      </c>
      <c r="AG6">
        <v>12.868639175600002</v>
      </c>
      <c r="AH6">
        <v>0</v>
      </c>
      <c r="AI6">
        <v>0</v>
      </c>
      <c r="AJ6">
        <v>0</v>
      </c>
      <c r="AK6">
        <v>15.888983766981875</v>
      </c>
      <c r="AL6">
        <v>0</v>
      </c>
      <c r="AM6">
        <v>0</v>
      </c>
      <c r="AN6">
        <v>0.644509</v>
      </c>
      <c r="AO6">
        <v>0</v>
      </c>
      <c r="AP6">
        <v>1.8915221589892295</v>
      </c>
      <c r="AQ6">
        <v>0</v>
      </c>
      <c r="AR6">
        <v>10.433043901358694</v>
      </c>
      <c r="AS6">
        <v>8.7398303050104076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571.00431300423406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4.8099333758102949</v>
      </c>
      <c r="L7">
        <v>308.13394206801615</v>
      </c>
      <c r="M7">
        <v>27.169754561878953</v>
      </c>
      <c r="N7">
        <v>34.882185751978902</v>
      </c>
      <c r="O7">
        <v>0</v>
      </c>
      <c r="P7">
        <v>41.139940483519766</v>
      </c>
      <c r="Q7">
        <v>1.9266260740740739</v>
      </c>
      <c r="R7">
        <v>6.966223910952805</v>
      </c>
      <c r="S7">
        <v>0</v>
      </c>
      <c r="T7">
        <v>0</v>
      </c>
      <c r="U7">
        <v>22.659841991172009</v>
      </c>
      <c r="V7">
        <v>3.370064457936508</v>
      </c>
      <c r="W7">
        <v>7.5665146182136604</v>
      </c>
      <c r="X7">
        <v>24.061209924109999</v>
      </c>
      <c r="Y7">
        <v>0</v>
      </c>
      <c r="Z7">
        <v>3.851747590909091</v>
      </c>
      <c r="AA7">
        <v>0</v>
      </c>
      <c r="AB7">
        <v>0</v>
      </c>
      <c r="AC7">
        <v>0</v>
      </c>
      <c r="AD7">
        <v>0</v>
      </c>
      <c r="AE7">
        <v>4.8663265197194088</v>
      </c>
      <c r="AF7">
        <v>2.4750853727180528</v>
      </c>
      <c r="AG7">
        <v>12.868639175600002</v>
      </c>
      <c r="AH7">
        <v>0</v>
      </c>
      <c r="AI7">
        <v>0</v>
      </c>
      <c r="AJ7">
        <v>0</v>
      </c>
      <c r="AK7">
        <v>15.888983766981875</v>
      </c>
      <c r="AL7">
        <v>0</v>
      </c>
      <c r="AM7">
        <v>0</v>
      </c>
      <c r="AN7">
        <v>0.644509</v>
      </c>
      <c r="AO7">
        <v>0</v>
      </c>
      <c r="AP7">
        <v>1.8915221589892295</v>
      </c>
      <c r="AQ7">
        <v>0</v>
      </c>
      <c r="AR7">
        <v>10.433043901358694</v>
      </c>
      <c r="AS7">
        <v>8.7398303050104076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544.34592500894985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4.8099333758102949</v>
      </c>
      <c r="L8">
        <v>308.13394206801615</v>
      </c>
      <c r="M8">
        <v>27.169754561878953</v>
      </c>
      <c r="N8">
        <v>34.882185751978902</v>
      </c>
      <c r="O8">
        <v>0</v>
      </c>
      <c r="P8">
        <v>41.139940483519766</v>
      </c>
      <c r="Q8">
        <v>1.9266260740740739</v>
      </c>
      <c r="R8">
        <v>6.966223910952805</v>
      </c>
      <c r="S8">
        <v>0</v>
      </c>
      <c r="T8">
        <v>0</v>
      </c>
      <c r="U8">
        <v>22.659841991172009</v>
      </c>
      <c r="V8">
        <v>3.370064457936508</v>
      </c>
      <c r="W8">
        <v>7.5665146182136604</v>
      </c>
      <c r="X8">
        <v>24.061209924109999</v>
      </c>
      <c r="Y8">
        <v>0</v>
      </c>
      <c r="Z8">
        <v>3.851747590909091</v>
      </c>
      <c r="AA8">
        <v>0</v>
      </c>
      <c r="AB8">
        <v>0</v>
      </c>
      <c r="AC8">
        <v>0</v>
      </c>
      <c r="AD8">
        <v>0</v>
      </c>
      <c r="AE8">
        <v>4.8663265197194088</v>
      </c>
      <c r="AF8">
        <v>2.4750853727180528</v>
      </c>
      <c r="AG8">
        <v>12.868639175600002</v>
      </c>
      <c r="AH8">
        <v>0</v>
      </c>
      <c r="AI8">
        <v>0</v>
      </c>
      <c r="AJ8">
        <v>0</v>
      </c>
      <c r="AK8">
        <v>15.888983766981875</v>
      </c>
      <c r="AL8">
        <v>0</v>
      </c>
      <c r="AM8">
        <v>0</v>
      </c>
      <c r="AN8">
        <v>0.644509</v>
      </c>
      <c r="AO8">
        <v>0</v>
      </c>
      <c r="AP8">
        <v>0</v>
      </c>
      <c r="AQ8">
        <v>0</v>
      </c>
      <c r="AR8">
        <v>10.433043901358694</v>
      </c>
      <c r="AS8">
        <v>8.7398303050104076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542.45440284996062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4.8099333758102949</v>
      </c>
      <c r="L9">
        <v>308.13394206801615</v>
      </c>
      <c r="M9">
        <v>27.169754561878953</v>
      </c>
      <c r="N9">
        <v>34.882185751978902</v>
      </c>
      <c r="O9">
        <v>0</v>
      </c>
      <c r="P9">
        <v>41.139940483519766</v>
      </c>
      <c r="Q9">
        <v>1.9266260740740739</v>
      </c>
      <c r="R9">
        <v>6.966223910952805</v>
      </c>
      <c r="S9">
        <v>0</v>
      </c>
      <c r="T9">
        <v>0</v>
      </c>
      <c r="U9">
        <v>22.659841991172009</v>
      </c>
      <c r="V9">
        <v>3.370064457936508</v>
      </c>
      <c r="W9">
        <v>7.5665146182136604</v>
      </c>
      <c r="X9">
        <v>24.061209924109999</v>
      </c>
      <c r="Y9">
        <v>0</v>
      </c>
      <c r="Z9">
        <v>3.851747590909091</v>
      </c>
      <c r="AA9">
        <v>0</v>
      </c>
      <c r="AB9">
        <v>0</v>
      </c>
      <c r="AC9">
        <v>0</v>
      </c>
      <c r="AD9">
        <v>0</v>
      </c>
      <c r="AE9">
        <v>4.8663265197194088</v>
      </c>
      <c r="AF9">
        <v>2.4750853727180528</v>
      </c>
      <c r="AG9">
        <v>12.868639175600002</v>
      </c>
      <c r="AH9">
        <v>6.7121713573600861</v>
      </c>
      <c r="AI9">
        <v>0</v>
      </c>
      <c r="AJ9">
        <v>0</v>
      </c>
      <c r="AK9">
        <v>15.888983766981875</v>
      </c>
      <c r="AL9">
        <v>0</v>
      </c>
      <c r="AM9">
        <v>0</v>
      </c>
      <c r="AN9">
        <v>0.644509</v>
      </c>
      <c r="AO9">
        <v>0</v>
      </c>
      <c r="AP9">
        <v>0</v>
      </c>
      <c r="AQ9">
        <v>0</v>
      </c>
      <c r="AR9">
        <v>12.389239498641304</v>
      </c>
      <c r="AS9">
        <v>9.4199480627416001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551.80288756233449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4.8099333758102949</v>
      </c>
      <c r="L10">
        <v>308.13394206801615</v>
      </c>
      <c r="M10">
        <v>27.169754561878953</v>
      </c>
      <c r="N10">
        <v>34.882185751978902</v>
      </c>
      <c r="O10">
        <v>0</v>
      </c>
      <c r="P10">
        <v>41.139940483519766</v>
      </c>
      <c r="Q10">
        <v>1.9266260740740739</v>
      </c>
      <c r="R10">
        <v>6.966223910952805</v>
      </c>
      <c r="S10">
        <v>0</v>
      </c>
      <c r="T10">
        <v>0</v>
      </c>
      <c r="U10">
        <v>22.659841991172009</v>
      </c>
      <c r="V10">
        <v>3.370064457936508</v>
      </c>
      <c r="W10">
        <v>7.5665146182136604</v>
      </c>
      <c r="X10">
        <v>24.061209924109999</v>
      </c>
      <c r="Y10">
        <v>0</v>
      </c>
      <c r="Z10">
        <v>3.851747590909091</v>
      </c>
      <c r="AA10">
        <v>0</v>
      </c>
      <c r="AB10">
        <v>0</v>
      </c>
      <c r="AC10">
        <v>0</v>
      </c>
      <c r="AD10">
        <v>0</v>
      </c>
      <c r="AE10">
        <v>4.8663265197194088</v>
      </c>
      <c r="AF10">
        <v>2.4750853727180528</v>
      </c>
      <c r="AG10">
        <v>12.868639175600002</v>
      </c>
      <c r="AH10">
        <v>6.7121713573600861</v>
      </c>
      <c r="AI10">
        <v>0</v>
      </c>
      <c r="AJ10">
        <v>0</v>
      </c>
      <c r="AK10">
        <v>15.888983766981875</v>
      </c>
      <c r="AL10">
        <v>0</v>
      </c>
      <c r="AM10">
        <v>0</v>
      </c>
      <c r="AN10">
        <v>0.644509</v>
      </c>
      <c r="AO10">
        <v>0</v>
      </c>
      <c r="AP10">
        <v>0</v>
      </c>
      <c r="AQ10">
        <v>0</v>
      </c>
      <c r="AR10">
        <v>12.389239498641304</v>
      </c>
      <c r="AS10">
        <v>9.4199480627416001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551.80288756233449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4.8099333758102949</v>
      </c>
      <c r="L11">
        <v>308.13394206801615</v>
      </c>
      <c r="M11">
        <v>27.169754561878953</v>
      </c>
      <c r="N11">
        <v>34.882185751978902</v>
      </c>
      <c r="O11">
        <v>0</v>
      </c>
      <c r="P11">
        <v>41.139940483519766</v>
      </c>
      <c r="Q11">
        <v>1.9266260740740739</v>
      </c>
      <c r="R11">
        <v>6.966223910952805</v>
      </c>
      <c r="S11">
        <v>0</v>
      </c>
      <c r="T11">
        <v>0</v>
      </c>
      <c r="U11">
        <v>22.659841991172009</v>
      </c>
      <c r="V11">
        <v>3.370064457936508</v>
      </c>
      <c r="W11">
        <v>7.5665146182136604</v>
      </c>
      <c r="X11">
        <v>24.061209924109999</v>
      </c>
      <c r="Y11">
        <v>0</v>
      </c>
      <c r="Z11">
        <v>3.851747590909091</v>
      </c>
      <c r="AA11">
        <v>0</v>
      </c>
      <c r="AB11">
        <v>0</v>
      </c>
      <c r="AC11">
        <v>0</v>
      </c>
      <c r="AD11">
        <v>0</v>
      </c>
      <c r="AE11">
        <v>4.8663265197194088</v>
      </c>
      <c r="AF11">
        <v>2.4750853727180528</v>
      </c>
      <c r="AG11">
        <v>12.868639175600002</v>
      </c>
      <c r="AH11">
        <v>6.7121713573600861</v>
      </c>
      <c r="AI11">
        <v>0</v>
      </c>
      <c r="AJ11">
        <v>0</v>
      </c>
      <c r="AK11">
        <v>15.888983766981875</v>
      </c>
      <c r="AL11">
        <v>0</v>
      </c>
      <c r="AM11">
        <v>0</v>
      </c>
      <c r="AN11">
        <v>0.644509</v>
      </c>
      <c r="AO11">
        <v>0</v>
      </c>
      <c r="AP11">
        <v>0</v>
      </c>
      <c r="AQ11">
        <v>0</v>
      </c>
      <c r="AR11">
        <v>10.433043901358694</v>
      </c>
      <c r="AS11">
        <v>9.4199480627416001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549.84669196505183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4.8099333758102949</v>
      </c>
      <c r="L12">
        <v>308.13394206801615</v>
      </c>
      <c r="M12">
        <v>27.169754561878953</v>
      </c>
      <c r="N12">
        <v>34.882185751978902</v>
      </c>
      <c r="O12">
        <v>0</v>
      </c>
      <c r="P12">
        <v>41.139940483519766</v>
      </c>
      <c r="Q12">
        <v>1.9266260740740739</v>
      </c>
      <c r="R12">
        <v>6.966223910952805</v>
      </c>
      <c r="S12">
        <v>0</v>
      </c>
      <c r="T12">
        <v>0</v>
      </c>
      <c r="U12">
        <v>22.659841991172009</v>
      </c>
      <c r="V12">
        <v>3.370064457936508</v>
      </c>
      <c r="W12">
        <v>7.5665146182136604</v>
      </c>
      <c r="X12">
        <v>24.061209924109999</v>
      </c>
      <c r="Y12">
        <v>0</v>
      </c>
      <c r="Z12">
        <v>3.851747590909091</v>
      </c>
      <c r="AA12">
        <v>0</v>
      </c>
      <c r="AB12">
        <v>0</v>
      </c>
      <c r="AC12">
        <v>0</v>
      </c>
      <c r="AD12">
        <v>0</v>
      </c>
      <c r="AE12">
        <v>4.8663265197194088</v>
      </c>
      <c r="AF12">
        <v>2.4750853727180528</v>
      </c>
      <c r="AG12">
        <v>12.868639175600002</v>
      </c>
      <c r="AH12">
        <v>6.7121713573600861</v>
      </c>
      <c r="AI12">
        <v>0</v>
      </c>
      <c r="AJ12">
        <v>0</v>
      </c>
      <c r="AK12">
        <v>15.888983766981875</v>
      </c>
      <c r="AL12">
        <v>0</v>
      </c>
      <c r="AM12">
        <v>0</v>
      </c>
      <c r="AN12">
        <v>0.644509</v>
      </c>
      <c r="AO12">
        <v>0</v>
      </c>
      <c r="AP12">
        <v>0</v>
      </c>
      <c r="AQ12">
        <v>0</v>
      </c>
      <c r="AR12">
        <v>10.433043901358694</v>
      </c>
      <c r="AS12">
        <v>9.4199480627416001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549.84669196505183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4.8099333758102949</v>
      </c>
      <c r="L13">
        <v>308.13394206801615</v>
      </c>
      <c r="M13">
        <v>27.169754561878953</v>
      </c>
      <c r="N13">
        <v>34.882185751978902</v>
      </c>
      <c r="O13">
        <v>0</v>
      </c>
      <c r="P13">
        <v>41.139940483519766</v>
      </c>
      <c r="Q13">
        <v>1.9266260740740739</v>
      </c>
      <c r="R13">
        <v>6.966223910952805</v>
      </c>
      <c r="S13">
        <v>0</v>
      </c>
      <c r="T13">
        <v>0</v>
      </c>
      <c r="U13">
        <v>22.659841991172009</v>
      </c>
      <c r="V13">
        <v>3.370064457936508</v>
      </c>
      <c r="W13">
        <v>7.5665146182136604</v>
      </c>
      <c r="X13">
        <v>24.061209924109999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4.8663265197194088</v>
      </c>
      <c r="AF13">
        <v>2.4750853727180528</v>
      </c>
      <c r="AG13">
        <v>12.868639175600002</v>
      </c>
      <c r="AH13">
        <v>6.7121713573600861</v>
      </c>
      <c r="AI13">
        <v>0</v>
      </c>
      <c r="AJ13">
        <v>0</v>
      </c>
      <c r="AK13">
        <v>15.888983766981875</v>
      </c>
      <c r="AL13">
        <v>0</v>
      </c>
      <c r="AM13">
        <v>0</v>
      </c>
      <c r="AN13">
        <v>0.644509</v>
      </c>
      <c r="AO13">
        <v>0</v>
      </c>
      <c r="AP13">
        <v>0</v>
      </c>
      <c r="AQ13">
        <v>0</v>
      </c>
      <c r="AR13">
        <v>10.433043901358694</v>
      </c>
      <c r="AS13">
        <v>9.4199480627416001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547.9208181695974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4.8099333758102949</v>
      </c>
      <c r="L14">
        <v>308.13394206801615</v>
      </c>
      <c r="M14">
        <v>27.169754561878953</v>
      </c>
      <c r="N14">
        <v>34.882185751978902</v>
      </c>
      <c r="O14">
        <v>0</v>
      </c>
      <c r="P14">
        <v>41.139940483519766</v>
      </c>
      <c r="Q14">
        <v>1.9266260740740739</v>
      </c>
      <c r="R14">
        <v>6.966223910952805</v>
      </c>
      <c r="S14">
        <v>0</v>
      </c>
      <c r="T14">
        <v>0</v>
      </c>
      <c r="U14">
        <v>22.659841991172009</v>
      </c>
      <c r="V14">
        <v>3.370064457936508</v>
      </c>
      <c r="W14">
        <v>7.5665146182136604</v>
      </c>
      <c r="X14">
        <v>24.061209924109999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4.8663265197194088</v>
      </c>
      <c r="AF14">
        <v>2.4750853727180528</v>
      </c>
      <c r="AG14">
        <v>12.868639175600002</v>
      </c>
      <c r="AH14">
        <v>6.7121713573600861</v>
      </c>
      <c r="AI14">
        <v>0</v>
      </c>
      <c r="AJ14">
        <v>0</v>
      </c>
      <c r="AK14">
        <v>15.888983766981875</v>
      </c>
      <c r="AL14">
        <v>0</v>
      </c>
      <c r="AM14">
        <v>0</v>
      </c>
      <c r="AN14">
        <v>0.644509</v>
      </c>
      <c r="AO14">
        <v>0</v>
      </c>
      <c r="AP14">
        <v>0</v>
      </c>
      <c r="AQ14">
        <v>0</v>
      </c>
      <c r="AR14">
        <v>10.433043901358694</v>
      </c>
      <c r="AS14">
        <v>9.4199480627416001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547.9208181695974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4.8099333758102949</v>
      </c>
      <c r="L15">
        <v>308.13394206801615</v>
      </c>
      <c r="M15">
        <v>27.169754561878953</v>
      </c>
      <c r="N15">
        <v>34.882185751978902</v>
      </c>
      <c r="O15">
        <v>0</v>
      </c>
      <c r="P15">
        <v>41.139940483519766</v>
      </c>
      <c r="Q15">
        <v>1.9266260740740739</v>
      </c>
      <c r="R15">
        <v>6.966223910952805</v>
      </c>
      <c r="S15">
        <v>0</v>
      </c>
      <c r="T15">
        <v>0</v>
      </c>
      <c r="U15">
        <v>22.659841991172009</v>
      </c>
      <c r="V15">
        <v>3.370064457936508</v>
      </c>
      <c r="W15">
        <v>7.5665146182136604</v>
      </c>
      <c r="X15">
        <v>24.061209924109999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4.8663265197194088</v>
      </c>
      <c r="AF15">
        <v>2.4750853727180528</v>
      </c>
      <c r="AG15">
        <v>12.868639175600002</v>
      </c>
      <c r="AH15">
        <v>6.7121713573600861</v>
      </c>
      <c r="AI15">
        <v>0</v>
      </c>
      <c r="AJ15">
        <v>0</v>
      </c>
      <c r="AK15">
        <v>15.888983766981875</v>
      </c>
      <c r="AL15">
        <v>0</v>
      </c>
      <c r="AM15">
        <v>0</v>
      </c>
      <c r="AN15">
        <v>0.644509</v>
      </c>
      <c r="AO15">
        <v>0</v>
      </c>
      <c r="AP15">
        <v>0</v>
      </c>
      <c r="AQ15">
        <v>0</v>
      </c>
      <c r="AR15">
        <v>12.389239498641304</v>
      </c>
      <c r="AS15">
        <v>9.4199480627416001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549.87701376688005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4.8099333758102949</v>
      </c>
      <c r="L16">
        <v>308.13394206801615</v>
      </c>
      <c r="M16">
        <v>27.169754561878953</v>
      </c>
      <c r="N16">
        <v>34.882185751978902</v>
      </c>
      <c r="O16">
        <v>0</v>
      </c>
      <c r="P16">
        <v>41.139940483519766</v>
      </c>
      <c r="Q16">
        <v>1.9266260740740739</v>
      </c>
      <c r="R16">
        <v>6.966223910952805</v>
      </c>
      <c r="S16">
        <v>0</v>
      </c>
      <c r="T16">
        <v>0</v>
      </c>
      <c r="U16">
        <v>22.659841991172009</v>
      </c>
      <c r="V16">
        <v>3.370064457936508</v>
      </c>
      <c r="W16">
        <v>7.5665146182136604</v>
      </c>
      <c r="X16">
        <v>24.061209924109999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4.8663265197194088</v>
      </c>
      <c r="AF16">
        <v>2.4750853727180528</v>
      </c>
      <c r="AG16">
        <v>12.868639175600002</v>
      </c>
      <c r="AH16">
        <v>6.7121713573600861</v>
      </c>
      <c r="AI16">
        <v>0</v>
      </c>
      <c r="AJ16">
        <v>0</v>
      </c>
      <c r="AK16">
        <v>15.888983766981875</v>
      </c>
      <c r="AL16">
        <v>0</v>
      </c>
      <c r="AM16">
        <v>0</v>
      </c>
      <c r="AN16">
        <v>0.644509</v>
      </c>
      <c r="AO16">
        <v>0</v>
      </c>
      <c r="AP16">
        <v>0</v>
      </c>
      <c r="AQ16">
        <v>0</v>
      </c>
      <c r="AR16">
        <v>12.389239498641304</v>
      </c>
      <c r="AS16">
        <v>9.4199480627416001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549.87701376688005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4.8099333758102949</v>
      </c>
      <c r="L17">
        <v>308.13394206801615</v>
      </c>
      <c r="M17">
        <v>27.169754561878953</v>
      </c>
      <c r="N17">
        <v>34.882185751978902</v>
      </c>
      <c r="O17">
        <v>0</v>
      </c>
      <c r="P17">
        <v>41.139940483519766</v>
      </c>
      <c r="Q17">
        <v>1.9266260740740739</v>
      </c>
      <c r="R17">
        <v>6.966223910952805</v>
      </c>
      <c r="S17">
        <v>0</v>
      </c>
      <c r="T17">
        <v>0</v>
      </c>
      <c r="U17">
        <v>22.780794487086265</v>
      </c>
      <c r="V17">
        <v>3.370064457936508</v>
      </c>
      <c r="W17">
        <v>7.5665146182136604</v>
      </c>
      <c r="X17">
        <v>24.061209924109999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4.8663265197194088</v>
      </c>
      <c r="AF17">
        <v>2.4750853727180528</v>
      </c>
      <c r="AG17">
        <v>12.868639175600002</v>
      </c>
      <c r="AH17">
        <v>6.7121713573600861</v>
      </c>
      <c r="AI17">
        <v>0</v>
      </c>
      <c r="AJ17">
        <v>0</v>
      </c>
      <c r="AK17">
        <v>15.888983766981875</v>
      </c>
      <c r="AL17">
        <v>0</v>
      </c>
      <c r="AM17">
        <v>0</v>
      </c>
      <c r="AN17">
        <v>0.644509</v>
      </c>
      <c r="AO17">
        <v>0</v>
      </c>
      <c r="AP17">
        <v>0</v>
      </c>
      <c r="AQ17">
        <v>0</v>
      </c>
      <c r="AR17">
        <v>10.433043901358694</v>
      </c>
      <c r="AS17">
        <v>9.4199480627416001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548.04177066551165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4.8099333758102949</v>
      </c>
      <c r="L18">
        <v>308.13394206801615</v>
      </c>
      <c r="M18">
        <v>27.169754561878953</v>
      </c>
      <c r="N18">
        <v>34.882185751978902</v>
      </c>
      <c r="O18">
        <v>0</v>
      </c>
      <c r="P18">
        <v>41.139940483519766</v>
      </c>
      <c r="Q18">
        <v>1.9266260740740739</v>
      </c>
      <c r="R18">
        <v>6.966223910952805</v>
      </c>
      <c r="S18">
        <v>0</v>
      </c>
      <c r="T18">
        <v>0</v>
      </c>
      <c r="U18">
        <v>22.790200940259531</v>
      </c>
      <c r="V18">
        <v>3.370064457936508</v>
      </c>
      <c r="W18">
        <v>7.5665146182136604</v>
      </c>
      <c r="X18">
        <v>24.061209924109999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4.8663265197194088</v>
      </c>
      <c r="AF18">
        <v>2.4750853727180528</v>
      </c>
      <c r="AG18">
        <v>12.868639175600002</v>
      </c>
      <c r="AH18">
        <v>6.7121713573600861</v>
      </c>
      <c r="AI18">
        <v>0</v>
      </c>
      <c r="AJ18">
        <v>0</v>
      </c>
      <c r="AK18">
        <v>15.888983766981875</v>
      </c>
      <c r="AL18">
        <v>0</v>
      </c>
      <c r="AM18">
        <v>0</v>
      </c>
      <c r="AN18">
        <v>0.644509</v>
      </c>
      <c r="AO18">
        <v>0</v>
      </c>
      <c r="AP18">
        <v>0</v>
      </c>
      <c r="AQ18">
        <v>0</v>
      </c>
      <c r="AR18">
        <v>10.433043901358694</v>
      </c>
      <c r="AS18">
        <v>9.4199480627416001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548.0511771186849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4.8099333758102949</v>
      </c>
      <c r="L19">
        <v>308.13394206801615</v>
      </c>
      <c r="M19">
        <v>27.169754561878953</v>
      </c>
      <c r="N19">
        <v>34.882185751978902</v>
      </c>
      <c r="O19">
        <v>0</v>
      </c>
      <c r="P19">
        <v>41.139940483519766</v>
      </c>
      <c r="Q19">
        <v>1.9266260740740739</v>
      </c>
      <c r="R19">
        <v>6.966223910952805</v>
      </c>
      <c r="S19">
        <v>0</v>
      </c>
      <c r="T19">
        <v>0</v>
      </c>
      <c r="U19">
        <v>22.790200940259531</v>
      </c>
      <c r="V19">
        <v>3.370064457936508</v>
      </c>
      <c r="W19">
        <v>7.5665146182136604</v>
      </c>
      <c r="X19">
        <v>24.061209924109999</v>
      </c>
      <c r="Y19">
        <v>0</v>
      </c>
      <c r="Z19">
        <v>1.9258737954545455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2.4750853727180528</v>
      </c>
      <c r="AG19">
        <v>12.868639175600002</v>
      </c>
      <c r="AH19">
        <v>6.7121713573600861</v>
      </c>
      <c r="AI19">
        <v>0</v>
      </c>
      <c r="AJ19">
        <v>0</v>
      </c>
      <c r="AK19">
        <v>15.888983766981875</v>
      </c>
      <c r="AL19">
        <v>0</v>
      </c>
      <c r="AM19">
        <v>0</v>
      </c>
      <c r="AN19">
        <v>0.644509</v>
      </c>
      <c r="AO19">
        <v>0</v>
      </c>
      <c r="AP19">
        <v>0</v>
      </c>
      <c r="AQ19">
        <v>0</v>
      </c>
      <c r="AR19">
        <v>10.433043901358694</v>
      </c>
      <c r="AS19">
        <v>9.4199480627416001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548.0511771186849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4.8099333758102949</v>
      </c>
      <c r="L20">
        <v>308.13394206801615</v>
      </c>
      <c r="M20">
        <v>27.169754561878953</v>
      </c>
      <c r="N20">
        <v>34.882185751978902</v>
      </c>
      <c r="O20">
        <v>0</v>
      </c>
      <c r="P20">
        <v>41.139940483519766</v>
      </c>
      <c r="Q20">
        <v>1.9266260740740739</v>
      </c>
      <c r="R20">
        <v>6.966223910952805</v>
      </c>
      <c r="S20">
        <v>0</v>
      </c>
      <c r="T20">
        <v>0</v>
      </c>
      <c r="U20">
        <v>22.790200940259531</v>
      </c>
      <c r="V20">
        <v>3.370064457936508</v>
      </c>
      <c r="W20">
        <v>7.5665146182136604</v>
      </c>
      <c r="X20">
        <v>24.061209924109999</v>
      </c>
      <c r="Y20">
        <v>0</v>
      </c>
      <c r="Z20">
        <v>1.9258737954545455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2.4750853727180528</v>
      </c>
      <c r="AG20">
        <v>12.868639175600002</v>
      </c>
      <c r="AH20">
        <v>6.7121713573600861</v>
      </c>
      <c r="AI20">
        <v>0</v>
      </c>
      <c r="AJ20">
        <v>0</v>
      </c>
      <c r="AK20">
        <v>15.888983766981875</v>
      </c>
      <c r="AL20">
        <v>0</v>
      </c>
      <c r="AM20">
        <v>0</v>
      </c>
      <c r="AN20">
        <v>0.644509</v>
      </c>
      <c r="AO20">
        <v>0</v>
      </c>
      <c r="AP20">
        <v>0</v>
      </c>
      <c r="AQ20">
        <v>0</v>
      </c>
      <c r="AR20">
        <v>10.433043901358694</v>
      </c>
      <c r="AS20">
        <v>9.4199480627416001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548.0511771186849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4.8099333758102949</v>
      </c>
      <c r="L21">
        <v>308.13394206801615</v>
      </c>
      <c r="M21">
        <v>27.169754561878953</v>
      </c>
      <c r="N21">
        <v>34.882185751978902</v>
      </c>
      <c r="O21">
        <v>0</v>
      </c>
      <c r="P21">
        <v>41.139940483519766</v>
      </c>
      <c r="Q21">
        <v>1.9266260740740739</v>
      </c>
      <c r="R21">
        <v>6.966223910952805</v>
      </c>
      <c r="S21">
        <v>0</v>
      </c>
      <c r="T21">
        <v>0</v>
      </c>
      <c r="U21">
        <v>22.790200940259531</v>
      </c>
      <c r="V21">
        <v>3.370064457936508</v>
      </c>
      <c r="W21">
        <v>7.5665146182136604</v>
      </c>
      <c r="X21">
        <v>24.060263579755098</v>
      </c>
      <c r="Y21">
        <v>0</v>
      </c>
      <c r="Z21">
        <v>1.9258737954545455</v>
      </c>
      <c r="AA21">
        <v>4.1484748852320674</v>
      </c>
      <c r="AB21">
        <v>0</v>
      </c>
      <c r="AC21">
        <v>0</v>
      </c>
      <c r="AD21">
        <v>0</v>
      </c>
      <c r="AE21">
        <v>4.8663265197194088</v>
      </c>
      <c r="AF21">
        <v>2.4750853727180528</v>
      </c>
      <c r="AG21">
        <v>12.868639175600002</v>
      </c>
      <c r="AH21">
        <v>6.7121713573600861</v>
      </c>
      <c r="AI21">
        <v>0</v>
      </c>
      <c r="AJ21">
        <v>0</v>
      </c>
      <c r="AK21">
        <v>15.888983766981875</v>
      </c>
      <c r="AL21">
        <v>0</v>
      </c>
      <c r="AM21">
        <v>0</v>
      </c>
      <c r="AN21">
        <v>0.644509</v>
      </c>
      <c r="AO21">
        <v>0</v>
      </c>
      <c r="AP21">
        <v>0</v>
      </c>
      <c r="AQ21">
        <v>0</v>
      </c>
      <c r="AR21">
        <v>12.389239498641304</v>
      </c>
      <c r="AS21">
        <v>9.4199480627416001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554.1549012568446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4.8099333758102949</v>
      </c>
      <c r="L22">
        <v>308.13394206801615</v>
      </c>
      <c r="M22">
        <v>27.169754561878953</v>
      </c>
      <c r="N22">
        <v>34.882185751978902</v>
      </c>
      <c r="O22">
        <v>0</v>
      </c>
      <c r="P22">
        <v>41.139940483519766</v>
      </c>
      <c r="Q22">
        <v>1.9266260740740739</v>
      </c>
      <c r="R22">
        <v>6.966223910952805</v>
      </c>
      <c r="S22">
        <v>0</v>
      </c>
      <c r="T22">
        <v>0</v>
      </c>
      <c r="U22">
        <v>22.790200940259531</v>
      </c>
      <c r="V22">
        <v>3.370064457936508</v>
      </c>
      <c r="W22">
        <v>7.5665146182136604</v>
      </c>
      <c r="X22">
        <v>24.060263579755098</v>
      </c>
      <c r="Y22">
        <v>0</v>
      </c>
      <c r="Z22">
        <v>1.9258737954545455</v>
      </c>
      <c r="AA22">
        <v>4.1484748852320674</v>
      </c>
      <c r="AB22">
        <v>0</v>
      </c>
      <c r="AC22">
        <v>2.8582674982723422</v>
      </c>
      <c r="AD22">
        <v>0</v>
      </c>
      <c r="AE22">
        <v>4.8663265197194088</v>
      </c>
      <c r="AF22">
        <v>2.4750853727180528</v>
      </c>
      <c r="AG22">
        <v>12.868639175600002</v>
      </c>
      <c r="AH22">
        <v>6.7121713573600861</v>
      </c>
      <c r="AI22">
        <v>0</v>
      </c>
      <c r="AJ22">
        <v>0</v>
      </c>
      <c r="AK22">
        <v>15.888983766981875</v>
      </c>
      <c r="AL22">
        <v>0</v>
      </c>
      <c r="AM22">
        <v>0</v>
      </c>
      <c r="AN22">
        <v>0.644509</v>
      </c>
      <c r="AO22">
        <v>0</v>
      </c>
      <c r="AP22">
        <v>0</v>
      </c>
      <c r="AQ22">
        <v>0</v>
      </c>
      <c r="AR22">
        <v>12.389239498641304</v>
      </c>
      <c r="AS22">
        <v>9.4199480627416001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557.01316875511702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4.8099333758102949</v>
      </c>
      <c r="L23">
        <v>308.03284849324734</v>
      </c>
      <c r="M23">
        <v>27.169754561878953</v>
      </c>
      <c r="N23">
        <v>34.882185751978902</v>
      </c>
      <c r="O23">
        <v>0</v>
      </c>
      <c r="P23">
        <v>41.139940483519766</v>
      </c>
      <c r="Q23">
        <v>1.9266260740740739</v>
      </c>
      <c r="R23">
        <v>6.7388471001998287</v>
      </c>
      <c r="S23">
        <v>0</v>
      </c>
      <c r="T23">
        <v>0</v>
      </c>
      <c r="U23">
        <v>22.790200940259531</v>
      </c>
      <c r="V23">
        <v>3.8304800815423516</v>
      </c>
      <c r="W23">
        <v>7.4781922503328904</v>
      </c>
      <c r="X23">
        <v>24.060263579755098</v>
      </c>
      <c r="Y23">
        <v>0</v>
      </c>
      <c r="Z23">
        <v>1.9258737954545455</v>
      </c>
      <c r="AA23">
        <v>4.1484748852320674</v>
      </c>
      <c r="AB23">
        <v>3.8897897441860461</v>
      </c>
      <c r="AC23">
        <v>2.8582674982723422</v>
      </c>
      <c r="AD23">
        <v>0</v>
      </c>
      <c r="AE23">
        <v>4.8663265197194088</v>
      </c>
      <c r="AF23">
        <v>2.4750853727180528</v>
      </c>
      <c r="AG23">
        <v>12.868639175600002</v>
      </c>
      <c r="AH23">
        <v>11.186952160000001</v>
      </c>
      <c r="AI23">
        <v>0</v>
      </c>
      <c r="AJ23">
        <v>0</v>
      </c>
      <c r="AK23">
        <v>15.888983766981875</v>
      </c>
      <c r="AL23">
        <v>0</v>
      </c>
      <c r="AM23">
        <v>0</v>
      </c>
      <c r="AN23">
        <v>0.644509</v>
      </c>
      <c r="AO23">
        <v>0</v>
      </c>
      <c r="AP23">
        <v>0</v>
      </c>
      <c r="AQ23">
        <v>0</v>
      </c>
      <c r="AR23">
        <v>10.433043901358694</v>
      </c>
      <c r="AS23">
        <v>9.4199480627416001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563.4651665748637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4.8100885539950555</v>
      </c>
      <c r="L24">
        <v>306.10798073510392</v>
      </c>
      <c r="M24">
        <v>27.169754561878953</v>
      </c>
      <c r="N24">
        <v>34.882185751978902</v>
      </c>
      <c r="O24">
        <v>0</v>
      </c>
      <c r="P24">
        <v>41.139940483519766</v>
      </c>
      <c r="Q24">
        <v>1.8601236205630356</v>
      </c>
      <c r="R24">
        <v>6.7388471001998287</v>
      </c>
      <c r="S24">
        <v>0</v>
      </c>
      <c r="T24">
        <v>0</v>
      </c>
      <c r="U24">
        <v>22.790200940259531</v>
      </c>
      <c r="V24">
        <v>5.3312817745830943</v>
      </c>
      <c r="W24">
        <v>13.705014935989258</v>
      </c>
      <c r="X24">
        <v>43.317965402370206</v>
      </c>
      <c r="Y24">
        <v>0</v>
      </c>
      <c r="Z24">
        <v>1.9258737954545455</v>
      </c>
      <c r="AA24">
        <v>4.1484748852320674</v>
      </c>
      <c r="AB24">
        <v>3.8897897441860461</v>
      </c>
      <c r="AC24">
        <v>2.8582674982723422</v>
      </c>
      <c r="AD24">
        <v>0</v>
      </c>
      <c r="AE24">
        <v>4.8663265197194088</v>
      </c>
      <c r="AF24">
        <v>2.4750853727180528</v>
      </c>
      <c r="AG24">
        <v>12.868639175600002</v>
      </c>
      <c r="AH24">
        <v>11.186952160000001</v>
      </c>
      <c r="AI24">
        <v>0</v>
      </c>
      <c r="AJ24">
        <v>0</v>
      </c>
      <c r="AK24">
        <v>15.888983766981875</v>
      </c>
      <c r="AL24">
        <v>0</v>
      </c>
      <c r="AM24">
        <v>0</v>
      </c>
      <c r="AN24">
        <v>0.644509</v>
      </c>
      <c r="AO24">
        <v>0</v>
      </c>
      <c r="AP24">
        <v>0</v>
      </c>
      <c r="AQ24">
        <v>3.8144468899999993</v>
      </c>
      <c r="AR24">
        <v>10.433043901358694</v>
      </c>
      <c r="AS24">
        <v>9.4199480627416001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592.27372463270615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4.6601257465545265</v>
      </c>
      <c r="L25">
        <v>306.10941442170599</v>
      </c>
      <c r="M25">
        <v>27.169754561878953</v>
      </c>
      <c r="N25">
        <v>34.882185751978902</v>
      </c>
      <c r="O25">
        <v>0</v>
      </c>
      <c r="P25">
        <v>41.139940483519766</v>
      </c>
      <c r="Q25">
        <v>1.9229288520710059</v>
      </c>
      <c r="R25">
        <v>6.7367236295566499</v>
      </c>
      <c r="S25">
        <v>0</v>
      </c>
      <c r="T25">
        <v>0</v>
      </c>
      <c r="U25">
        <v>22.790200940259531</v>
      </c>
      <c r="V25">
        <v>3.8495218353236962</v>
      </c>
      <c r="W25">
        <v>7.6984763279027675</v>
      </c>
      <c r="X25">
        <v>24.060263579755098</v>
      </c>
      <c r="Y25">
        <v>0</v>
      </c>
      <c r="Z25">
        <v>1.9258737954545455</v>
      </c>
      <c r="AA25">
        <v>8.2969497704641348</v>
      </c>
      <c r="AB25">
        <v>7.7795791815453841</v>
      </c>
      <c r="AC25">
        <v>5.7165349965446843</v>
      </c>
      <c r="AD25">
        <v>0</v>
      </c>
      <c r="AE25">
        <v>4.8663265197194088</v>
      </c>
      <c r="AF25">
        <v>2.4750853727180528</v>
      </c>
      <c r="AG25">
        <v>12.868639175600002</v>
      </c>
      <c r="AH25">
        <v>16.780428240000003</v>
      </c>
      <c r="AI25">
        <v>0</v>
      </c>
      <c r="AJ25">
        <v>0</v>
      </c>
      <c r="AK25">
        <v>15.888983766981875</v>
      </c>
      <c r="AL25">
        <v>0</v>
      </c>
      <c r="AM25">
        <v>0</v>
      </c>
      <c r="AN25">
        <v>0.644509</v>
      </c>
      <c r="AO25">
        <v>0</v>
      </c>
      <c r="AP25">
        <v>0</v>
      </c>
      <c r="AQ25">
        <v>7.6288937799999985</v>
      </c>
      <c r="AR25">
        <v>10.433043901358694</v>
      </c>
      <c r="AS25">
        <v>9.4199480627416001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585.7443316936351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4.6999766783137265</v>
      </c>
      <c r="L26">
        <v>306.10614633332443</v>
      </c>
      <c r="M26">
        <v>27.169754561878953</v>
      </c>
      <c r="N26">
        <v>34.882185751978902</v>
      </c>
      <c r="O26">
        <v>0</v>
      </c>
      <c r="P26">
        <v>41.139940483519766</v>
      </c>
      <c r="Q26">
        <v>1.9229288520710059</v>
      </c>
      <c r="R26">
        <v>6.7367236295566499</v>
      </c>
      <c r="S26">
        <v>0</v>
      </c>
      <c r="T26">
        <v>0</v>
      </c>
      <c r="U26">
        <v>22.790200940259531</v>
      </c>
      <c r="V26">
        <v>3.8495218353236962</v>
      </c>
      <c r="W26">
        <v>7.6984763279027675</v>
      </c>
      <c r="X26">
        <v>24.060263579755098</v>
      </c>
      <c r="Y26">
        <v>0</v>
      </c>
      <c r="Z26">
        <v>1.9258737954545455</v>
      </c>
      <c r="AA26">
        <v>8.2969497704641348</v>
      </c>
      <c r="AB26">
        <v>7.7795791815453841</v>
      </c>
      <c r="AC26">
        <v>5.7165349965446843</v>
      </c>
      <c r="AD26">
        <v>0</v>
      </c>
      <c r="AE26">
        <v>4.8663265197194088</v>
      </c>
      <c r="AF26">
        <v>4.9501704386409733</v>
      </c>
      <c r="AG26">
        <v>12.868639175600002</v>
      </c>
      <c r="AH26">
        <v>16.780428240000003</v>
      </c>
      <c r="AI26">
        <v>0</v>
      </c>
      <c r="AJ26">
        <v>0</v>
      </c>
      <c r="AK26">
        <v>15.888983766981875</v>
      </c>
      <c r="AL26">
        <v>0</v>
      </c>
      <c r="AM26">
        <v>0</v>
      </c>
      <c r="AN26">
        <v>0.644509</v>
      </c>
      <c r="AO26">
        <v>0</v>
      </c>
      <c r="AP26">
        <v>0</v>
      </c>
      <c r="AQ26">
        <v>11.164234799999997</v>
      </c>
      <c r="AR26">
        <v>10.433043901358694</v>
      </c>
      <c r="AS26">
        <v>9.4199480627416001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591.79134062293576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4.8100410678154324</v>
      </c>
      <c r="L27">
        <v>306.11026761702067</v>
      </c>
      <c r="M27">
        <v>27.169754561878953</v>
      </c>
      <c r="N27">
        <v>34.882185751978902</v>
      </c>
      <c r="O27">
        <v>0</v>
      </c>
      <c r="P27">
        <v>41.139940483519766</v>
      </c>
      <c r="Q27">
        <v>1.9290527127532777</v>
      </c>
      <c r="R27">
        <v>6.7407641045665123</v>
      </c>
      <c r="S27">
        <v>0</v>
      </c>
      <c r="T27">
        <v>0</v>
      </c>
      <c r="U27">
        <v>22.790200940259531</v>
      </c>
      <c r="V27">
        <v>3.8495218353236962</v>
      </c>
      <c r="W27">
        <v>13.705014935989258</v>
      </c>
      <c r="X27">
        <v>43.317965402370206</v>
      </c>
      <c r="Y27">
        <v>0</v>
      </c>
      <c r="Z27">
        <v>1.9258737954545455</v>
      </c>
      <c r="AA27">
        <v>12.445424655696202</v>
      </c>
      <c r="AB27">
        <v>11.669368925731433</v>
      </c>
      <c r="AC27">
        <v>8.5834522626825827</v>
      </c>
      <c r="AD27">
        <v>2.3408508027252082</v>
      </c>
      <c r="AE27">
        <v>4.8663265197194088</v>
      </c>
      <c r="AF27">
        <v>7.4252558113590261</v>
      </c>
      <c r="AG27">
        <v>12.868639175600002</v>
      </c>
      <c r="AH27">
        <v>16.780428240000003</v>
      </c>
      <c r="AI27">
        <v>0</v>
      </c>
      <c r="AJ27">
        <v>0</v>
      </c>
      <c r="AK27">
        <v>15.888983766981875</v>
      </c>
      <c r="AL27">
        <v>0</v>
      </c>
      <c r="AM27">
        <v>0</v>
      </c>
      <c r="AN27">
        <v>0.644509</v>
      </c>
      <c r="AO27">
        <v>0</v>
      </c>
      <c r="AP27">
        <v>0</v>
      </c>
      <c r="AQ27">
        <v>15.220573321269837</v>
      </c>
      <c r="AR27">
        <v>12.389239498641304</v>
      </c>
      <c r="AS27">
        <v>9.4199480627416001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638.91358325207921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4.8100375439476517</v>
      </c>
      <c r="L28">
        <v>346.53955936989468</v>
      </c>
      <c r="M28">
        <v>27.169754561878953</v>
      </c>
      <c r="N28">
        <v>34.882185751978902</v>
      </c>
      <c r="O28">
        <v>0</v>
      </c>
      <c r="P28">
        <v>41.139940483519766</v>
      </c>
      <c r="Q28">
        <v>1.9290527127532777</v>
      </c>
      <c r="R28">
        <v>6.7407641045665123</v>
      </c>
      <c r="S28">
        <v>0</v>
      </c>
      <c r="T28">
        <v>0</v>
      </c>
      <c r="U28">
        <v>22.790200940259531</v>
      </c>
      <c r="V28">
        <v>3.8495218353236962</v>
      </c>
      <c r="W28">
        <v>13.705014935989258</v>
      </c>
      <c r="X28">
        <v>43.317965402370206</v>
      </c>
      <c r="Y28">
        <v>0</v>
      </c>
      <c r="Z28">
        <v>5.777621386363637</v>
      </c>
      <c r="AA28">
        <v>12.445424655696202</v>
      </c>
      <c r="AB28">
        <v>11.669368925731433</v>
      </c>
      <c r="AC28">
        <v>8.5834522626825827</v>
      </c>
      <c r="AD28">
        <v>5.396441252157457</v>
      </c>
      <c r="AE28">
        <v>9.7326530394388175</v>
      </c>
      <c r="AF28">
        <v>9.3179679386409742</v>
      </c>
      <c r="AG28">
        <v>12.868639175600002</v>
      </c>
      <c r="AH28">
        <v>27.631771724751854</v>
      </c>
      <c r="AI28">
        <v>0</v>
      </c>
      <c r="AJ28">
        <v>0</v>
      </c>
      <c r="AK28">
        <v>15.888983766981875</v>
      </c>
      <c r="AL28">
        <v>0</v>
      </c>
      <c r="AM28">
        <v>0</v>
      </c>
      <c r="AN28">
        <v>0.644509</v>
      </c>
      <c r="AO28">
        <v>0</v>
      </c>
      <c r="AP28">
        <v>0</v>
      </c>
      <c r="AQ28">
        <v>15.220573321269837</v>
      </c>
      <c r="AR28">
        <v>12.389239498641304</v>
      </c>
      <c r="AS28">
        <v>9.4199480627416001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703.86059165318011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4.8100375439476517</v>
      </c>
      <c r="L29">
        <v>394.04268688991004</v>
      </c>
      <c r="M29">
        <v>27.169754561878953</v>
      </c>
      <c r="N29">
        <v>34.882185751978902</v>
      </c>
      <c r="O29">
        <v>0</v>
      </c>
      <c r="P29">
        <v>41.139940483519766</v>
      </c>
      <c r="Q29">
        <v>1.9289838686210641</v>
      </c>
      <c r="R29">
        <v>6.7383839777333705</v>
      </c>
      <c r="S29">
        <v>0</v>
      </c>
      <c r="T29">
        <v>0</v>
      </c>
      <c r="U29">
        <v>22.790200940259531</v>
      </c>
      <c r="V29">
        <v>3.8495218353236962</v>
      </c>
      <c r="W29">
        <v>13.705014935989258</v>
      </c>
      <c r="X29">
        <v>43.317965402370206</v>
      </c>
      <c r="Y29">
        <v>0</v>
      </c>
      <c r="Z29">
        <v>5.777621386363637</v>
      </c>
      <c r="AA29">
        <v>12.445424655696202</v>
      </c>
      <c r="AB29">
        <v>11.669368925731433</v>
      </c>
      <c r="AC29">
        <v>8.5834522626825827</v>
      </c>
      <c r="AD29">
        <v>8.0946617248296739</v>
      </c>
      <c r="AE29">
        <v>9.7326530394388175</v>
      </c>
      <c r="AF29">
        <v>9.3179679386409742</v>
      </c>
      <c r="AG29">
        <v>12.868639175600002</v>
      </c>
      <c r="AH29">
        <v>34.53971488604013</v>
      </c>
      <c r="AI29">
        <v>0</v>
      </c>
      <c r="AJ29">
        <v>0</v>
      </c>
      <c r="AK29">
        <v>15.888983766981875</v>
      </c>
      <c r="AL29">
        <v>0</v>
      </c>
      <c r="AM29">
        <v>0</v>
      </c>
      <c r="AN29">
        <v>0.644509</v>
      </c>
      <c r="AO29">
        <v>0</v>
      </c>
      <c r="AP29">
        <v>0</v>
      </c>
      <c r="AQ29">
        <v>15.220573321269837</v>
      </c>
      <c r="AR29">
        <v>10.433043901358694</v>
      </c>
      <c r="AS29">
        <v>9.4199480627416001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759.01123823890782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4.8100375439476517</v>
      </c>
      <c r="L30">
        <v>481.30131029324781</v>
      </c>
      <c r="M30">
        <v>27.169754561878953</v>
      </c>
      <c r="N30">
        <v>34.882185751978902</v>
      </c>
      <c r="O30">
        <v>0</v>
      </c>
      <c r="P30">
        <v>41.139940483519766</v>
      </c>
      <c r="Q30">
        <v>1.9289838686210641</v>
      </c>
      <c r="R30">
        <v>6.7388471001998287</v>
      </c>
      <c r="S30">
        <v>0</v>
      </c>
      <c r="T30">
        <v>0</v>
      </c>
      <c r="U30">
        <v>22.790200940259531</v>
      </c>
      <c r="V30">
        <v>3.8495218353236962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12.445424655696202</v>
      </c>
      <c r="AB30">
        <v>11.669368925731433</v>
      </c>
      <c r="AC30">
        <v>8.5834522626825827</v>
      </c>
      <c r="AD30">
        <v>8.0946617248296739</v>
      </c>
      <c r="AE30">
        <v>9.7326530394388175</v>
      </c>
      <c r="AF30">
        <v>9.3179679386409742</v>
      </c>
      <c r="AG30">
        <v>12.868639175600002</v>
      </c>
      <c r="AH30">
        <v>34.53971488604013</v>
      </c>
      <c r="AI30">
        <v>0</v>
      </c>
      <c r="AJ30">
        <v>0</v>
      </c>
      <c r="AK30">
        <v>15.888983766981875</v>
      </c>
      <c r="AL30">
        <v>0</v>
      </c>
      <c r="AM30">
        <v>0</v>
      </c>
      <c r="AN30">
        <v>0.644509</v>
      </c>
      <c r="AO30">
        <v>0</v>
      </c>
      <c r="AP30">
        <v>0</v>
      </c>
      <c r="AQ30">
        <v>15.220573321269837</v>
      </c>
      <c r="AR30">
        <v>10.433043901358694</v>
      </c>
      <c r="AS30">
        <v>9.4199480627416001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846.27032476471209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8.3798546465016628</v>
      </c>
      <c r="L31">
        <v>556.86202472000264</v>
      </c>
      <c r="M31">
        <v>27.169754561878953</v>
      </c>
      <c r="N31">
        <v>34.882185751978902</v>
      </c>
      <c r="O31">
        <v>0</v>
      </c>
      <c r="P31">
        <v>41.139940483519766</v>
      </c>
      <c r="Q31">
        <v>3.2206029066666666</v>
      </c>
      <c r="R31">
        <v>12.518377093849546</v>
      </c>
      <c r="S31">
        <v>0</v>
      </c>
      <c r="T31">
        <v>0</v>
      </c>
      <c r="U31">
        <v>22.790200940259531</v>
      </c>
      <c r="V31">
        <v>5.3312817745830943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12.445424655696202</v>
      </c>
      <c r="AB31">
        <v>11.669368925731433</v>
      </c>
      <c r="AC31">
        <v>8.5834522626825827</v>
      </c>
      <c r="AD31">
        <v>8.0946617248296739</v>
      </c>
      <c r="AE31">
        <v>9.7326530394388175</v>
      </c>
      <c r="AF31">
        <v>9.3179679386409742</v>
      </c>
      <c r="AG31">
        <v>12.868639175600002</v>
      </c>
      <c r="AH31">
        <v>34.53971488604013</v>
      </c>
      <c r="AI31">
        <v>0</v>
      </c>
      <c r="AJ31">
        <v>0</v>
      </c>
      <c r="AK31">
        <v>15.888983766981875</v>
      </c>
      <c r="AL31">
        <v>0</v>
      </c>
      <c r="AM31">
        <v>0</v>
      </c>
      <c r="AN31">
        <v>0.644509</v>
      </c>
      <c r="AO31">
        <v>0</v>
      </c>
      <c r="AP31">
        <v>0</v>
      </c>
      <c r="AQ31">
        <v>15.220573321269837</v>
      </c>
      <c r="AR31">
        <v>10.433043901358694</v>
      </c>
      <c r="AS31">
        <v>9.4199480627416001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933.95376526497557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8.9600955905025472</v>
      </c>
      <c r="L32">
        <v>556.86202472000264</v>
      </c>
      <c r="M32">
        <v>27.169754561878953</v>
      </c>
      <c r="N32">
        <v>34.882185751978902</v>
      </c>
      <c r="O32">
        <v>0</v>
      </c>
      <c r="P32">
        <v>41.139940483519766</v>
      </c>
      <c r="Q32">
        <v>3.2206029066666666</v>
      </c>
      <c r="R32">
        <v>12.518377093849546</v>
      </c>
      <c r="S32">
        <v>0</v>
      </c>
      <c r="T32">
        <v>0</v>
      </c>
      <c r="U32">
        <v>22.790200940259531</v>
      </c>
      <c r="V32">
        <v>5.3312817745830943</v>
      </c>
      <c r="W32">
        <v>13.705014935989258</v>
      </c>
      <c r="X32">
        <v>43.317965402370206</v>
      </c>
      <c r="Y32">
        <v>0</v>
      </c>
      <c r="Z32">
        <v>5.777621386363637</v>
      </c>
      <c r="AA32">
        <v>12.445424655696202</v>
      </c>
      <c r="AB32">
        <v>11.669368925731433</v>
      </c>
      <c r="AC32">
        <v>8.5834522626825827</v>
      </c>
      <c r="AD32">
        <v>8.0946617248296739</v>
      </c>
      <c r="AE32">
        <v>9.7326530394388175</v>
      </c>
      <c r="AF32">
        <v>9.3179679386409742</v>
      </c>
      <c r="AG32">
        <v>12.868639175600002</v>
      </c>
      <c r="AH32">
        <v>34.53971488604013</v>
      </c>
      <c r="AI32">
        <v>0</v>
      </c>
      <c r="AJ32">
        <v>0</v>
      </c>
      <c r="AK32">
        <v>15.888983766981875</v>
      </c>
      <c r="AL32">
        <v>0</v>
      </c>
      <c r="AM32">
        <v>0</v>
      </c>
      <c r="AN32">
        <v>0.644509</v>
      </c>
      <c r="AO32">
        <v>0</v>
      </c>
      <c r="AP32">
        <v>0</v>
      </c>
      <c r="AQ32">
        <v>15.220573321269837</v>
      </c>
      <c r="AR32">
        <v>10.433043901358694</v>
      </c>
      <c r="AS32">
        <v>9.4199480627416001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934.53400620897639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8.9600955905025472</v>
      </c>
      <c r="L33">
        <v>556.86202472000264</v>
      </c>
      <c r="M33">
        <v>27.169754561878953</v>
      </c>
      <c r="N33">
        <v>34.882185751978902</v>
      </c>
      <c r="O33">
        <v>0</v>
      </c>
      <c r="P33">
        <v>41.139940483519766</v>
      </c>
      <c r="Q33">
        <v>3.2206029066666666</v>
      </c>
      <c r="R33">
        <v>12.518377093849546</v>
      </c>
      <c r="S33">
        <v>0</v>
      </c>
      <c r="T33">
        <v>0</v>
      </c>
      <c r="U33">
        <v>22.790200940259531</v>
      </c>
      <c r="V33">
        <v>5.3312817745830943</v>
      </c>
      <c r="W33">
        <v>13.705014935989258</v>
      </c>
      <c r="X33">
        <v>43.317965402370206</v>
      </c>
      <c r="Y33">
        <v>0</v>
      </c>
      <c r="Z33">
        <v>5.777621386363637</v>
      </c>
      <c r="AA33">
        <v>12.445424655696202</v>
      </c>
      <c r="AB33">
        <v>11.669368925731433</v>
      </c>
      <c r="AC33">
        <v>8.5834522626825827</v>
      </c>
      <c r="AD33">
        <v>8.0946617248296739</v>
      </c>
      <c r="AE33">
        <v>9.7326530394388175</v>
      </c>
      <c r="AF33">
        <v>9.3179679386409742</v>
      </c>
      <c r="AG33">
        <v>12.868639175600002</v>
      </c>
      <c r="AH33">
        <v>27.631771724751854</v>
      </c>
      <c r="AI33">
        <v>0</v>
      </c>
      <c r="AJ33">
        <v>0</v>
      </c>
      <c r="AK33">
        <v>15.888983766981875</v>
      </c>
      <c r="AL33">
        <v>0</v>
      </c>
      <c r="AM33">
        <v>0</v>
      </c>
      <c r="AN33">
        <v>0.644509</v>
      </c>
      <c r="AO33">
        <v>0</v>
      </c>
      <c r="AP33">
        <v>0</v>
      </c>
      <c r="AQ33">
        <v>15.220573321269837</v>
      </c>
      <c r="AR33">
        <v>12.389239498641304</v>
      </c>
      <c r="AS33">
        <v>9.4199480627416001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929.58225864497081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8.9600955905025472</v>
      </c>
      <c r="L34">
        <v>556.86202472000264</v>
      </c>
      <c r="M34">
        <v>27.169754561878953</v>
      </c>
      <c r="N34">
        <v>34.882185751978902</v>
      </c>
      <c r="O34">
        <v>0</v>
      </c>
      <c r="P34">
        <v>41.139940483519766</v>
      </c>
      <c r="Q34">
        <v>3.2206029066666666</v>
      </c>
      <c r="R34">
        <v>12.518377093849546</v>
      </c>
      <c r="S34">
        <v>0</v>
      </c>
      <c r="T34">
        <v>0</v>
      </c>
      <c r="U34">
        <v>22.790200940259531</v>
      </c>
      <c r="V34">
        <v>5.3312817745830943</v>
      </c>
      <c r="W34">
        <v>13.705014935989258</v>
      </c>
      <c r="X34">
        <v>43.317965402370206</v>
      </c>
      <c r="Y34">
        <v>0</v>
      </c>
      <c r="Z34">
        <v>1.9258737954545455</v>
      </c>
      <c r="AA34">
        <v>12.445424655696202</v>
      </c>
      <c r="AB34">
        <v>11.669368925731433</v>
      </c>
      <c r="AC34">
        <v>5.7165349965446843</v>
      </c>
      <c r="AD34">
        <v>5.396441252157457</v>
      </c>
      <c r="AE34">
        <v>4.8663265197194088</v>
      </c>
      <c r="AF34">
        <v>4.9501704386409733</v>
      </c>
      <c r="AG34">
        <v>12.868639175600002</v>
      </c>
      <c r="AH34">
        <v>17.116036915248152</v>
      </c>
      <c r="AI34">
        <v>0</v>
      </c>
      <c r="AJ34">
        <v>0</v>
      </c>
      <c r="AK34">
        <v>15.888983766981875</v>
      </c>
      <c r="AL34">
        <v>0</v>
      </c>
      <c r="AM34">
        <v>0</v>
      </c>
      <c r="AN34">
        <v>0.644509</v>
      </c>
      <c r="AO34">
        <v>0</v>
      </c>
      <c r="AP34">
        <v>0</v>
      </c>
      <c r="AQ34">
        <v>15.220573321269837</v>
      </c>
      <c r="AR34">
        <v>12.389239498641304</v>
      </c>
      <c r="AS34">
        <v>9.4199480627416001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900.41551448602866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8.9600955905025472</v>
      </c>
      <c r="L35">
        <v>556.86202472000264</v>
      </c>
      <c r="M35">
        <v>27.169754561878953</v>
      </c>
      <c r="N35">
        <v>34.882185751978902</v>
      </c>
      <c r="O35">
        <v>0</v>
      </c>
      <c r="P35">
        <v>41.139940483519766</v>
      </c>
      <c r="Q35">
        <v>3.2206029066666666</v>
      </c>
      <c r="R35">
        <v>12.518377093849546</v>
      </c>
      <c r="S35">
        <v>0</v>
      </c>
      <c r="T35">
        <v>0</v>
      </c>
      <c r="U35">
        <v>22.790200940259531</v>
      </c>
      <c r="V35">
        <v>5.3312817745830943</v>
      </c>
      <c r="W35">
        <v>13.705014935989258</v>
      </c>
      <c r="X35">
        <v>43.317965402370206</v>
      </c>
      <c r="Y35">
        <v>0</v>
      </c>
      <c r="Z35">
        <v>1.9258737954545455</v>
      </c>
      <c r="AA35">
        <v>8.2969497704641348</v>
      </c>
      <c r="AB35">
        <v>7.7795791815453841</v>
      </c>
      <c r="AC35">
        <v>2.8582674982723422</v>
      </c>
      <c r="AD35">
        <v>0</v>
      </c>
      <c r="AE35">
        <v>4.8663265197194088</v>
      </c>
      <c r="AF35">
        <v>2.4750853727180528</v>
      </c>
      <c r="AG35">
        <v>12.868639175600002</v>
      </c>
      <c r="AH35">
        <v>16.780428240000003</v>
      </c>
      <c r="AI35">
        <v>0</v>
      </c>
      <c r="AJ35">
        <v>0</v>
      </c>
      <c r="AK35">
        <v>15.888983766981875</v>
      </c>
      <c r="AL35">
        <v>0</v>
      </c>
      <c r="AM35">
        <v>0</v>
      </c>
      <c r="AN35">
        <v>0.644509</v>
      </c>
      <c r="AO35">
        <v>0</v>
      </c>
      <c r="AP35">
        <v>0</v>
      </c>
      <c r="AQ35">
        <v>11.164234799999997</v>
      </c>
      <c r="AR35">
        <v>10.107011097282609</v>
      </c>
      <c r="AS35">
        <v>9.4199480627416001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874.97328044238088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8.9600955905025472</v>
      </c>
      <c r="L36">
        <v>556.86202472000264</v>
      </c>
      <c r="M36">
        <v>27.169754561878953</v>
      </c>
      <c r="N36">
        <v>34.882185751978902</v>
      </c>
      <c r="O36">
        <v>0</v>
      </c>
      <c r="P36">
        <v>41.139940483519766</v>
      </c>
      <c r="Q36">
        <v>3.2206029066666666</v>
      </c>
      <c r="R36">
        <v>12.518377093849546</v>
      </c>
      <c r="S36">
        <v>0</v>
      </c>
      <c r="T36">
        <v>0</v>
      </c>
      <c r="U36">
        <v>22.790200940259531</v>
      </c>
      <c r="V36">
        <v>5.3312817745830943</v>
      </c>
      <c r="W36">
        <v>13.705014935989258</v>
      </c>
      <c r="X36">
        <v>43.317965402370206</v>
      </c>
      <c r="Y36">
        <v>0</v>
      </c>
      <c r="Z36">
        <v>1.9258737954545455</v>
      </c>
      <c r="AA36">
        <v>4.1484748852320674</v>
      </c>
      <c r="AB36">
        <v>3.8897897441860461</v>
      </c>
      <c r="AC36">
        <v>0</v>
      </c>
      <c r="AD36">
        <v>0</v>
      </c>
      <c r="AE36">
        <v>4.8663265197194088</v>
      </c>
      <c r="AF36">
        <v>2.4750853727180528</v>
      </c>
      <c r="AG36">
        <v>12.868639175600002</v>
      </c>
      <c r="AH36">
        <v>11.186952160000001</v>
      </c>
      <c r="AI36">
        <v>0</v>
      </c>
      <c r="AJ36">
        <v>0</v>
      </c>
      <c r="AK36">
        <v>15.888983766981875</v>
      </c>
      <c r="AL36">
        <v>0</v>
      </c>
      <c r="AM36">
        <v>0</v>
      </c>
      <c r="AN36">
        <v>0.644509</v>
      </c>
      <c r="AO36">
        <v>0</v>
      </c>
      <c r="AP36">
        <v>0</v>
      </c>
      <c r="AQ36">
        <v>7.6288937799999985</v>
      </c>
      <c r="AR36">
        <v>10.107011097282609</v>
      </c>
      <c r="AS36">
        <v>9.4199480627416001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854.94793152151715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4.8100702264317032</v>
      </c>
      <c r="L37">
        <v>556.86259289736836</v>
      </c>
      <c r="M37">
        <v>27.169754561878953</v>
      </c>
      <c r="N37">
        <v>34.882185751978902</v>
      </c>
      <c r="O37">
        <v>0</v>
      </c>
      <c r="P37">
        <v>41.139940483519766</v>
      </c>
      <c r="Q37">
        <v>3.2199026741803283</v>
      </c>
      <c r="R37">
        <v>12.518377093849546</v>
      </c>
      <c r="S37">
        <v>0</v>
      </c>
      <c r="T37">
        <v>0</v>
      </c>
      <c r="U37">
        <v>22.790200940259531</v>
      </c>
      <c r="V37">
        <v>5.3312817745830943</v>
      </c>
      <c r="W37">
        <v>13.705014935989258</v>
      </c>
      <c r="X37">
        <v>43.317965402370206</v>
      </c>
      <c r="Y37">
        <v>0</v>
      </c>
      <c r="Z37">
        <v>1.9258737954545455</v>
      </c>
      <c r="AA37">
        <v>4.1484748852320674</v>
      </c>
      <c r="AB37">
        <v>3.8897897441860461</v>
      </c>
      <c r="AC37">
        <v>0</v>
      </c>
      <c r="AD37">
        <v>0</v>
      </c>
      <c r="AE37">
        <v>4.8663265197194088</v>
      </c>
      <c r="AF37">
        <v>2.4750853727180528</v>
      </c>
      <c r="AG37">
        <v>12.868639175600002</v>
      </c>
      <c r="AH37">
        <v>5.5934760800000003</v>
      </c>
      <c r="AI37">
        <v>0</v>
      </c>
      <c r="AJ37">
        <v>0</v>
      </c>
      <c r="AK37">
        <v>15.888983766981875</v>
      </c>
      <c r="AL37">
        <v>0</v>
      </c>
      <c r="AM37">
        <v>0</v>
      </c>
      <c r="AN37">
        <v>0.644509</v>
      </c>
      <c r="AO37">
        <v>0</v>
      </c>
      <c r="AP37">
        <v>0</v>
      </c>
      <c r="AQ37">
        <v>7.6288937799999985</v>
      </c>
      <c r="AR37">
        <v>10.433043901358694</v>
      </c>
      <c r="AS37">
        <v>9.4199480627416001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845.53033082640172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4.8100702264317032</v>
      </c>
      <c r="L38">
        <v>476.490463413481</v>
      </c>
      <c r="M38">
        <v>27.169754561878953</v>
      </c>
      <c r="N38">
        <v>34.882185751978902</v>
      </c>
      <c r="O38">
        <v>0</v>
      </c>
      <c r="P38">
        <v>41.139940483519766</v>
      </c>
      <c r="Q38">
        <v>1.9229288520710059</v>
      </c>
      <c r="R38">
        <v>6.7388471001998287</v>
      </c>
      <c r="S38">
        <v>0</v>
      </c>
      <c r="T38">
        <v>0</v>
      </c>
      <c r="U38">
        <v>22.790200940259531</v>
      </c>
      <c r="V38">
        <v>5.3312817745830943</v>
      </c>
      <c r="W38">
        <v>13.705014935989258</v>
      </c>
      <c r="X38">
        <v>43.317965402370206</v>
      </c>
      <c r="Y38">
        <v>0</v>
      </c>
      <c r="Z38">
        <v>1.9258737954545455</v>
      </c>
      <c r="AA38">
        <v>4.1484748852320674</v>
      </c>
      <c r="AB38">
        <v>3.8897897441860461</v>
      </c>
      <c r="AC38">
        <v>0</v>
      </c>
      <c r="AD38">
        <v>0</v>
      </c>
      <c r="AE38">
        <v>4.8663265197194088</v>
      </c>
      <c r="AF38">
        <v>2.4750853727180528</v>
      </c>
      <c r="AG38">
        <v>12.868639175600002</v>
      </c>
      <c r="AH38">
        <v>5.5934760800000003</v>
      </c>
      <c r="AI38">
        <v>0</v>
      </c>
      <c r="AJ38">
        <v>0</v>
      </c>
      <c r="AK38">
        <v>15.888983766981875</v>
      </c>
      <c r="AL38">
        <v>0</v>
      </c>
      <c r="AM38">
        <v>0</v>
      </c>
      <c r="AN38">
        <v>0.644509</v>
      </c>
      <c r="AO38">
        <v>0</v>
      </c>
      <c r="AP38">
        <v>0</v>
      </c>
      <c r="AQ38">
        <v>7.6288937799999985</v>
      </c>
      <c r="AR38">
        <v>10.433043901358694</v>
      </c>
      <c r="AS38">
        <v>9.4199480627416001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758.08169752675542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4.8100702264317032</v>
      </c>
      <c r="L39">
        <v>433.17319009276576</v>
      </c>
      <c r="M39">
        <v>27.169754561878953</v>
      </c>
      <c r="N39">
        <v>34.882185751978902</v>
      </c>
      <c r="O39">
        <v>0</v>
      </c>
      <c r="P39">
        <v>41.139940483519766</v>
      </c>
      <c r="Q39">
        <v>3.2199026741803283</v>
      </c>
      <c r="R39">
        <v>10.966792180470062</v>
      </c>
      <c r="S39">
        <v>0</v>
      </c>
      <c r="T39">
        <v>0</v>
      </c>
      <c r="U39">
        <v>22.790200940259531</v>
      </c>
      <c r="V39">
        <v>5.3312817745830943</v>
      </c>
      <c r="W39">
        <v>13.705014935989258</v>
      </c>
      <c r="X39">
        <v>43.317965402370206</v>
      </c>
      <c r="Y39">
        <v>0</v>
      </c>
      <c r="Z39">
        <v>1.9258737954545455</v>
      </c>
      <c r="AA39">
        <v>4.1484748852320674</v>
      </c>
      <c r="AB39">
        <v>3.8897897441860461</v>
      </c>
      <c r="AC39">
        <v>0</v>
      </c>
      <c r="AD39">
        <v>0</v>
      </c>
      <c r="AE39">
        <v>4.8663265197194088</v>
      </c>
      <c r="AF39">
        <v>2.4750853727180528</v>
      </c>
      <c r="AG39">
        <v>12.868639175600002</v>
      </c>
      <c r="AH39">
        <v>5.5934760800000003</v>
      </c>
      <c r="AI39">
        <v>0</v>
      </c>
      <c r="AJ39">
        <v>0</v>
      </c>
      <c r="AK39">
        <v>15.888983766981875</v>
      </c>
      <c r="AL39">
        <v>0</v>
      </c>
      <c r="AM39">
        <v>0</v>
      </c>
      <c r="AN39">
        <v>0.644509</v>
      </c>
      <c r="AO39">
        <v>0</v>
      </c>
      <c r="AP39">
        <v>0</v>
      </c>
      <c r="AQ39">
        <v>3.8144468899999993</v>
      </c>
      <c r="AR39">
        <v>10.433043901358694</v>
      </c>
      <c r="AS39">
        <v>7.9453002772821897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715.00024843296035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4.8100702264317032</v>
      </c>
      <c r="L40">
        <v>486.1167875710936</v>
      </c>
      <c r="M40">
        <v>27.169754561878953</v>
      </c>
      <c r="N40">
        <v>34.882185751978902</v>
      </c>
      <c r="O40">
        <v>0</v>
      </c>
      <c r="P40">
        <v>41.139940483519766</v>
      </c>
      <c r="Q40">
        <v>3.2199026741803283</v>
      </c>
      <c r="R40">
        <v>12.277193975518362</v>
      </c>
      <c r="S40">
        <v>0</v>
      </c>
      <c r="T40">
        <v>0</v>
      </c>
      <c r="U40">
        <v>22.790200940259531</v>
      </c>
      <c r="V40">
        <v>5.3312817745830943</v>
      </c>
      <c r="W40">
        <v>13.705014935989258</v>
      </c>
      <c r="X40">
        <v>43.317965402370206</v>
      </c>
      <c r="Y40">
        <v>0</v>
      </c>
      <c r="Z40">
        <v>1.9258737954545455</v>
      </c>
      <c r="AA40">
        <v>4.1484748852320674</v>
      </c>
      <c r="AB40">
        <v>3.8897897441860461</v>
      </c>
      <c r="AC40">
        <v>0</v>
      </c>
      <c r="AD40">
        <v>0</v>
      </c>
      <c r="AE40">
        <v>4.8663265197194088</v>
      </c>
      <c r="AF40">
        <v>2.4750853727180528</v>
      </c>
      <c r="AG40">
        <v>12.868639175600002</v>
      </c>
      <c r="AH40">
        <v>0</v>
      </c>
      <c r="AI40">
        <v>0</v>
      </c>
      <c r="AJ40">
        <v>0</v>
      </c>
      <c r="AK40">
        <v>15.888983766981875</v>
      </c>
      <c r="AL40">
        <v>0</v>
      </c>
      <c r="AM40">
        <v>0</v>
      </c>
      <c r="AN40">
        <v>0.644509</v>
      </c>
      <c r="AO40">
        <v>0</v>
      </c>
      <c r="AP40">
        <v>0</v>
      </c>
      <c r="AQ40">
        <v>3.8144468899999993</v>
      </c>
      <c r="AR40">
        <v>10.433043901358694</v>
      </c>
      <c r="AS40">
        <v>7.9453002772821897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763.66077162633655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4.8301315922114414</v>
      </c>
      <c r="L41">
        <v>505.36862162598294</v>
      </c>
      <c r="M41">
        <v>27.169754561878953</v>
      </c>
      <c r="N41">
        <v>34.882185751978902</v>
      </c>
      <c r="O41">
        <v>0</v>
      </c>
      <c r="P41">
        <v>41.139940483519766</v>
      </c>
      <c r="Q41">
        <v>3.2199026741803283</v>
      </c>
      <c r="R41">
        <v>12.518377093849546</v>
      </c>
      <c r="S41">
        <v>0</v>
      </c>
      <c r="T41">
        <v>0</v>
      </c>
      <c r="U41">
        <v>22.790200940259531</v>
      </c>
      <c r="V41">
        <v>4.6398643597883593</v>
      </c>
      <c r="W41">
        <v>13.705014935989258</v>
      </c>
      <c r="X41">
        <v>43.317965402370206</v>
      </c>
      <c r="Y41">
        <v>0</v>
      </c>
      <c r="Z41">
        <v>1.9258737954545455</v>
      </c>
      <c r="AA41">
        <v>4.1484748852320674</v>
      </c>
      <c r="AB41">
        <v>0</v>
      </c>
      <c r="AC41">
        <v>0</v>
      </c>
      <c r="AD41">
        <v>0</v>
      </c>
      <c r="AE41">
        <v>4.8663265197194088</v>
      </c>
      <c r="AF41">
        <v>2.4750853727180528</v>
      </c>
      <c r="AG41">
        <v>12.868639175600002</v>
      </c>
      <c r="AH41">
        <v>0</v>
      </c>
      <c r="AI41">
        <v>0</v>
      </c>
      <c r="AJ41">
        <v>0</v>
      </c>
      <c r="AK41">
        <v>15.888983766981875</v>
      </c>
      <c r="AL41">
        <v>0</v>
      </c>
      <c r="AM41">
        <v>0</v>
      </c>
      <c r="AN41">
        <v>0.644509</v>
      </c>
      <c r="AO41">
        <v>0</v>
      </c>
      <c r="AP41">
        <v>0</v>
      </c>
      <c r="AQ41">
        <v>3.8144468899999993</v>
      </c>
      <c r="AR41">
        <v>10.433043901358694</v>
      </c>
      <c r="AS41">
        <v>7.1507702495539709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777.79811297862773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4.8100641810106559</v>
      </c>
      <c r="L42">
        <v>510.17777577845663</v>
      </c>
      <c r="M42">
        <v>27.169754561878953</v>
      </c>
      <c r="N42">
        <v>34.882185751978902</v>
      </c>
      <c r="O42">
        <v>0</v>
      </c>
      <c r="P42">
        <v>41.139940483519766</v>
      </c>
      <c r="Q42">
        <v>3.2206029066666666</v>
      </c>
      <c r="R42">
        <v>12.518377093849546</v>
      </c>
      <c r="S42">
        <v>0</v>
      </c>
      <c r="T42">
        <v>0</v>
      </c>
      <c r="U42">
        <v>22.790200940259531</v>
      </c>
      <c r="V42">
        <v>4.6398643597883593</v>
      </c>
      <c r="W42">
        <v>13.705014935989258</v>
      </c>
      <c r="X42">
        <v>43.317965402370206</v>
      </c>
      <c r="Y42">
        <v>0</v>
      </c>
      <c r="Z42">
        <v>1.9258737954545455</v>
      </c>
      <c r="AA42">
        <v>2.9858567919831223</v>
      </c>
      <c r="AB42">
        <v>0</v>
      </c>
      <c r="AC42">
        <v>0</v>
      </c>
      <c r="AD42">
        <v>0</v>
      </c>
      <c r="AE42">
        <v>4.8663265197194088</v>
      </c>
      <c r="AF42">
        <v>2.4750853727180528</v>
      </c>
      <c r="AG42">
        <v>12.868639175600002</v>
      </c>
      <c r="AH42">
        <v>0</v>
      </c>
      <c r="AI42">
        <v>0</v>
      </c>
      <c r="AJ42">
        <v>0</v>
      </c>
      <c r="AK42">
        <v>15.888983766981875</v>
      </c>
      <c r="AL42">
        <v>0</v>
      </c>
      <c r="AM42">
        <v>0</v>
      </c>
      <c r="AN42">
        <v>0.644509</v>
      </c>
      <c r="AO42">
        <v>0</v>
      </c>
      <c r="AP42">
        <v>0</v>
      </c>
      <c r="AQ42">
        <v>3.8144468899999993</v>
      </c>
      <c r="AR42">
        <v>10.433043901358694</v>
      </c>
      <c r="AS42">
        <v>7.1507702495539709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781.42528185913795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4.8100641810106559</v>
      </c>
      <c r="L43">
        <v>524.6204669412034</v>
      </c>
      <c r="M43">
        <v>27.169754561878953</v>
      </c>
      <c r="N43">
        <v>34.882185751978902</v>
      </c>
      <c r="O43">
        <v>0</v>
      </c>
      <c r="P43">
        <v>41.139940483519766</v>
      </c>
      <c r="Q43">
        <v>3.2199026741803283</v>
      </c>
      <c r="R43">
        <v>12.518377093849546</v>
      </c>
      <c r="S43">
        <v>0</v>
      </c>
      <c r="T43">
        <v>0</v>
      </c>
      <c r="U43">
        <v>22.790200940259531</v>
      </c>
      <c r="V43">
        <v>4.6398643597883593</v>
      </c>
      <c r="W43">
        <v>13.705014935989258</v>
      </c>
      <c r="X43">
        <v>43.317965402370206</v>
      </c>
      <c r="Y43">
        <v>0</v>
      </c>
      <c r="Z43">
        <v>1.9258737954545455</v>
      </c>
      <c r="AA43">
        <v>0</v>
      </c>
      <c r="AB43">
        <v>0</v>
      </c>
      <c r="AC43">
        <v>0</v>
      </c>
      <c r="AD43">
        <v>0</v>
      </c>
      <c r="AE43">
        <v>4.8663265197194088</v>
      </c>
      <c r="AF43">
        <v>2.4750853727180528</v>
      </c>
      <c r="AG43">
        <v>12.868639175600002</v>
      </c>
      <c r="AH43">
        <v>0</v>
      </c>
      <c r="AI43">
        <v>0</v>
      </c>
      <c r="AJ43">
        <v>0</v>
      </c>
      <c r="AK43">
        <v>15.888983766981875</v>
      </c>
      <c r="AL43">
        <v>0</v>
      </c>
      <c r="AM43">
        <v>0</v>
      </c>
      <c r="AN43">
        <v>0.644509</v>
      </c>
      <c r="AO43">
        <v>0</v>
      </c>
      <c r="AP43">
        <v>1.8915221589892295</v>
      </c>
      <c r="AQ43">
        <v>0</v>
      </c>
      <c r="AR43">
        <v>10.433043901358694</v>
      </c>
      <c r="AS43">
        <v>7.1507702495539709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790.95849126640451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4.8101027418540516</v>
      </c>
      <c r="L44">
        <v>519.80769464075581</v>
      </c>
      <c r="M44">
        <v>27.169754561878953</v>
      </c>
      <c r="N44">
        <v>34.882185751978902</v>
      </c>
      <c r="O44">
        <v>0</v>
      </c>
      <c r="P44">
        <v>41.139940483519766</v>
      </c>
      <c r="Q44">
        <v>3.2199026741803283</v>
      </c>
      <c r="R44">
        <v>12.518377093849546</v>
      </c>
      <c r="S44">
        <v>0</v>
      </c>
      <c r="T44">
        <v>0</v>
      </c>
      <c r="U44">
        <v>22.790200940259531</v>
      </c>
      <c r="V44">
        <v>4.6398643597883593</v>
      </c>
      <c r="W44">
        <v>13.705014935989258</v>
      </c>
      <c r="X44">
        <v>43.317965402370206</v>
      </c>
      <c r="Y44">
        <v>0</v>
      </c>
      <c r="Z44">
        <v>1.9258737954545455</v>
      </c>
      <c r="AA44">
        <v>0</v>
      </c>
      <c r="AB44">
        <v>0</v>
      </c>
      <c r="AC44">
        <v>0</v>
      </c>
      <c r="AD44">
        <v>0</v>
      </c>
      <c r="AE44">
        <v>4.8663265197194088</v>
      </c>
      <c r="AF44">
        <v>2.4750853727180528</v>
      </c>
      <c r="AG44">
        <v>12.868639175600002</v>
      </c>
      <c r="AH44">
        <v>0</v>
      </c>
      <c r="AI44">
        <v>0</v>
      </c>
      <c r="AJ44">
        <v>0</v>
      </c>
      <c r="AK44">
        <v>15.888983766981875</v>
      </c>
      <c r="AL44">
        <v>0</v>
      </c>
      <c r="AM44">
        <v>0</v>
      </c>
      <c r="AN44">
        <v>0.644509</v>
      </c>
      <c r="AO44">
        <v>0</v>
      </c>
      <c r="AP44">
        <v>1.8915221589892295</v>
      </c>
      <c r="AQ44">
        <v>0</v>
      </c>
      <c r="AR44">
        <v>10.433043901358694</v>
      </c>
      <c r="AS44">
        <v>7.1507702495539709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786.14575752680037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4.8100873257620069</v>
      </c>
      <c r="L45">
        <v>514.99415962339754</v>
      </c>
      <c r="M45">
        <v>27.169754561878953</v>
      </c>
      <c r="N45">
        <v>34.882185751978902</v>
      </c>
      <c r="O45">
        <v>0</v>
      </c>
      <c r="P45">
        <v>41.139940483519766</v>
      </c>
      <c r="Q45">
        <v>3.2199026741803283</v>
      </c>
      <c r="R45">
        <v>12.518377093849546</v>
      </c>
      <c r="S45">
        <v>0</v>
      </c>
      <c r="T45">
        <v>0</v>
      </c>
      <c r="U45">
        <v>22.790200940259531</v>
      </c>
      <c r="V45">
        <v>4.6398643597883593</v>
      </c>
      <c r="W45">
        <v>13.705014935989258</v>
      </c>
      <c r="X45">
        <v>43.317965402370206</v>
      </c>
      <c r="Y45">
        <v>0</v>
      </c>
      <c r="Z45">
        <v>1.9258737954545455</v>
      </c>
      <c r="AA45">
        <v>0</v>
      </c>
      <c r="AB45">
        <v>0</v>
      </c>
      <c r="AC45">
        <v>0</v>
      </c>
      <c r="AD45">
        <v>0</v>
      </c>
      <c r="AE45">
        <v>4.8663265197194088</v>
      </c>
      <c r="AF45">
        <v>2.4750853727180528</v>
      </c>
      <c r="AG45">
        <v>12.868639175600002</v>
      </c>
      <c r="AH45">
        <v>0</v>
      </c>
      <c r="AI45">
        <v>0</v>
      </c>
      <c r="AJ45">
        <v>0</v>
      </c>
      <c r="AK45">
        <v>15.888983766981875</v>
      </c>
      <c r="AL45">
        <v>0</v>
      </c>
      <c r="AM45">
        <v>0</v>
      </c>
      <c r="AN45">
        <v>0.644509</v>
      </c>
      <c r="AO45">
        <v>0</v>
      </c>
      <c r="AP45">
        <v>1.8915221589892295</v>
      </c>
      <c r="AQ45">
        <v>0</v>
      </c>
      <c r="AR45">
        <v>10.433043901358694</v>
      </c>
      <c r="AS45">
        <v>7.1507702495539709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781.33220709335001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4.8101286360831095</v>
      </c>
      <c r="L46">
        <v>500.55585876242361</v>
      </c>
      <c r="M46">
        <v>27.169754561878953</v>
      </c>
      <c r="N46">
        <v>34.882185751978902</v>
      </c>
      <c r="O46">
        <v>0</v>
      </c>
      <c r="P46">
        <v>41.139940483519766</v>
      </c>
      <c r="Q46">
        <v>3.2199026741803283</v>
      </c>
      <c r="R46">
        <v>12.518377093849546</v>
      </c>
      <c r="S46">
        <v>0</v>
      </c>
      <c r="T46">
        <v>0</v>
      </c>
      <c r="U46">
        <v>22.790200940259531</v>
      </c>
      <c r="V46">
        <v>4.6398643597883593</v>
      </c>
      <c r="W46">
        <v>13.705014935989258</v>
      </c>
      <c r="X46">
        <v>43.317965402370206</v>
      </c>
      <c r="Y46">
        <v>0</v>
      </c>
      <c r="Z46">
        <v>1.9258737954545455</v>
      </c>
      <c r="AA46">
        <v>0</v>
      </c>
      <c r="AB46">
        <v>0</v>
      </c>
      <c r="AC46">
        <v>0</v>
      </c>
      <c r="AD46">
        <v>0</v>
      </c>
      <c r="AE46">
        <v>4.8663265197194088</v>
      </c>
      <c r="AF46">
        <v>2.4750853727180528</v>
      </c>
      <c r="AG46">
        <v>12.868639175600002</v>
      </c>
      <c r="AH46">
        <v>0</v>
      </c>
      <c r="AI46">
        <v>0</v>
      </c>
      <c r="AJ46">
        <v>0</v>
      </c>
      <c r="AK46">
        <v>15.888983766981875</v>
      </c>
      <c r="AL46">
        <v>0</v>
      </c>
      <c r="AM46">
        <v>0</v>
      </c>
      <c r="AN46">
        <v>0.644509</v>
      </c>
      <c r="AO46">
        <v>0</v>
      </c>
      <c r="AP46">
        <v>1.8915221589892295</v>
      </c>
      <c r="AQ46">
        <v>0</v>
      </c>
      <c r="AR46">
        <v>10.433043901358694</v>
      </c>
      <c r="AS46">
        <v>7.1507702495539709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766.89394754269722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4.8101133340473377</v>
      </c>
      <c r="L47">
        <v>447.6122865653486</v>
      </c>
      <c r="M47">
        <v>27.169754561878953</v>
      </c>
      <c r="N47">
        <v>34.882185751978902</v>
      </c>
      <c r="O47">
        <v>0</v>
      </c>
      <c r="P47">
        <v>41.139940483519766</v>
      </c>
      <c r="Q47">
        <v>3.2199026741803283</v>
      </c>
      <c r="R47">
        <v>12.516019176276769</v>
      </c>
      <c r="S47">
        <v>0</v>
      </c>
      <c r="T47">
        <v>0</v>
      </c>
      <c r="U47">
        <v>22.790200940259531</v>
      </c>
      <c r="V47">
        <v>4.6398643597883593</v>
      </c>
      <c r="W47">
        <v>13.705014935989258</v>
      </c>
      <c r="X47">
        <v>43.317965402370206</v>
      </c>
      <c r="Y47">
        <v>0</v>
      </c>
      <c r="Z47">
        <v>1.9258737954545455</v>
      </c>
      <c r="AA47">
        <v>0</v>
      </c>
      <c r="AB47">
        <v>0</v>
      </c>
      <c r="AC47">
        <v>0</v>
      </c>
      <c r="AD47">
        <v>0</v>
      </c>
      <c r="AE47">
        <v>4.8663265197194088</v>
      </c>
      <c r="AF47">
        <v>2.4750853727180528</v>
      </c>
      <c r="AG47">
        <v>12.868639175600002</v>
      </c>
      <c r="AH47">
        <v>0</v>
      </c>
      <c r="AI47">
        <v>0</v>
      </c>
      <c r="AJ47">
        <v>0</v>
      </c>
      <c r="AK47">
        <v>15.888983766981875</v>
      </c>
      <c r="AL47">
        <v>0</v>
      </c>
      <c r="AM47">
        <v>0</v>
      </c>
      <c r="AN47">
        <v>0.644509</v>
      </c>
      <c r="AO47">
        <v>0</v>
      </c>
      <c r="AP47">
        <v>1.8915221589892295</v>
      </c>
      <c r="AQ47">
        <v>0</v>
      </c>
      <c r="AR47">
        <v>10.433043901358694</v>
      </c>
      <c r="AS47">
        <v>7.1507702495539709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713.94800212601376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4.8799559168925022</v>
      </c>
      <c r="L48">
        <v>437.98681586053044</v>
      </c>
      <c r="M48">
        <v>27.169754561878953</v>
      </c>
      <c r="N48">
        <v>34.882185751978902</v>
      </c>
      <c r="O48">
        <v>0</v>
      </c>
      <c r="P48">
        <v>41.139940483519766</v>
      </c>
      <c r="Q48">
        <v>3.2199026741803283</v>
      </c>
      <c r="R48">
        <v>12.516019176276769</v>
      </c>
      <c r="S48">
        <v>0</v>
      </c>
      <c r="T48">
        <v>0</v>
      </c>
      <c r="U48">
        <v>22.790200940259531</v>
      </c>
      <c r="V48">
        <v>4.6398643597883593</v>
      </c>
      <c r="W48">
        <v>13.705014935989258</v>
      </c>
      <c r="X48">
        <v>43.317965402370206</v>
      </c>
      <c r="Y48">
        <v>0</v>
      </c>
      <c r="Z48">
        <v>1.9258737954545455</v>
      </c>
      <c r="AA48">
        <v>0</v>
      </c>
      <c r="AB48">
        <v>0</v>
      </c>
      <c r="AC48">
        <v>0</v>
      </c>
      <c r="AD48">
        <v>0</v>
      </c>
      <c r="AE48">
        <v>4.8663265197194088</v>
      </c>
      <c r="AF48">
        <v>2.4750853727180528</v>
      </c>
      <c r="AG48">
        <v>12.868639175600002</v>
      </c>
      <c r="AH48">
        <v>0</v>
      </c>
      <c r="AI48">
        <v>0</v>
      </c>
      <c r="AJ48">
        <v>0</v>
      </c>
      <c r="AK48">
        <v>15.888983766981875</v>
      </c>
      <c r="AL48">
        <v>0</v>
      </c>
      <c r="AM48">
        <v>0</v>
      </c>
      <c r="AN48">
        <v>0.644509</v>
      </c>
      <c r="AO48">
        <v>0</v>
      </c>
      <c r="AP48">
        <v>1.8915221589892295</v>
      </c>
      <c r="AQ48">
        <v>0</v>
      </c>
      <c r="AR48">
        <v>10.433043901358694</v>
      </c>
      <c r="AS48">
        <v>7.1507702495539709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704.39237400404079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4.4800498767123287</v>
      </c>
      <c r="L49">
        <v>418.73408758293789</v>
      </c>
      <c r="M49">
        <v>27.169754561878953</v>
      </c>
      <c r="N49">
        <v>34.882185751978902</v>
      </c>
      <c r="O49">
        <v>0</v>
      </c>
      <c r="P49">
        <v>41.139940483519766</v>
      </c>
      <c r="Q49">
        <v>3.2199026741803283</v>
      </c>
      <c r="R49">
        <v>12.516019176276769</v>
      </c>
      <c r="S49">
        <v>0</v>
      </c>
      <c r="T49">
        <v>0</v>
      </c>
      <c r="U49">
        <v>22.790200940259531</v>
      </c>
      <c r="V49">
        <v>4.6398643597883593</v>
      </c>
      <c r="W49">
        <v>13.705014935989258</v>
      </c>
      <c r="X49">
        <v>43.317965402370206</v>
      </c>
      <c r="Y49">
        <v>0</v>
      </c>
      <c r="Z49">
        <v>1.9258737954545455</v>
      </c>
      <c r="AA49">
        <v>0</v>
      </c>
      <c r="AB49">
        <v>0</v>
      </c>
      <c r="AC49">
        <v>0</v>
      </c>
      <c r="AD49">
        <v>0</v>
      </c>
      <c r="AE49">
        <v>4.8663265197194088</v>
      </c>
      <c r="AF49">
        <v>2.4750853727180528</v>
      </c>
      <c r="AG49">
        <v>12.868639175600002</v>
      </c>
      <c r="AH49">
        <v>0</v>
      </c>
      <c r="AI49">
        <v>0</v>
      </c>
      <c r="AJ49">
        <v>0</v>
      </c>
      <c r="AK49">
        <v>15.888983766981875</v>
      </c>
      <c r="AL49">
        <v>0</v>
      </c>
      <c r="AM49">
        <v>0</v>
      </c>
      <c r="AN49">
        <v>0.644509</v>
      </c>
      <c r="AO49">
        <v>0</v>
      </c>
      <c r="AP49">
        <v>1.8915221589892295</v>
      </c>
      <c r="AQ49">
        <v>0</v>
      </c>
      <c r="AR49">
        <v>10.433043901358694</v>
      </c>
      <c r="AS49">
        <v>7.9453002772821897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685.53426971399631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4.4800498767123287</v>
      </c>
      <c r="L50">
        <v>404.29593493378962</v>
      </c>
      <c r="M50">
        <v>27.169754561878953</v>
      </c>
      <c r="N50">
        <v>34.882185751978902</v>
      </c>
      <c r="O50">
        <v>0</v>
      </c>
      <c r="P50">
        <v>41.139940483519766</v>
      </c>
      <c r="Q50">
        <v>3.2199026741803283</v>
      </c>
      <c r="R50">
        <v>12.516019176276769</v>
      </c>
      <c r="S50">
        <v>0</v>
      </c>
      <c r="T50">
        <v>0</v>
      </c>
      <c r="U50">
        <v>22.790200940259531</v>
      </c>
      <c r="V50">
        <v>4.6398643597883593</v>
      </c>
      <c r="W50">
        <v>13.705014935989258</v>
      </c>
      <c r="X50">
        <v>43.317965402370206</v>
      </c>
      <c r="Y50">
        <v>0</v>
      </c>
      <c r="Z50">
        <v>1.9258737954545455</v>
      </c>
      <c r="AA50">
        <v>0</v>
      </c>
      <c r="AB50">
        <v>0</v>
      </c>
      <c r="AC50">
        <v>0</v>
      </c>
      <c r="AD50">
        <v>0</v>
      </c>
      <c r="AE50">
        <v>4.8663265197194088</v>
      </c>
      <c r="AF50">
        <v>2.4750853727180528</v>
      </c>
      <c r="AG50">
        <v>12.868639175600002</v>
      </c>
      <c r="AH50">
        <v>0</v>
      </c>
      <c r="AI50">
        <v>0</v>
      </c>
      <c r="AJ50">
        <v>0</v>
      </c>
      <c r="AK50">
        <v>15.888983766981875</v>
      </c>
      <c r="AL50">
        <v>0</v>
      </c>
      <c r="AM50">
        <v>0</v>
      </c>
      <c r="AN50">
        <v>0.644509</v>
      </c>
      <c r="AO50">
        <v>0</v>
      </c>
      <c r="AP50">
        <v>0</v>
      </c>
      <c r="AQ50">
        <v>0</v>
      </c>
      <c r="AR50">
        <v>10.433043901358694</v>
      </c>
      <c r="AS50">
        <v>7.9453002772821897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669.20459490585881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4.6499799446747296</v>
      </c>
      <c r="L51">
        <v>389.85807370884896</v>
      </c>
      <c r="M51">
        <v>27.169754561878953</v>
      </c>
      <c r="N51">
        <v>34.882185751978902</v>
      </c>
      <c r="O51">
        <v>0</v>
      </c>
      <c r="P51">
        <v>41.139940483519766</v>
      </c>
      <c r="Q51">
        <v>3.2233937711313398</v>
      </c>
      <c r="R51">
        <v>12.520629305174234</v>
      </c>
      <c r="S51">
        <v>0</v>
      </c>
      <c r="T51">
        <v>0</v>
      </c>
      <c r="U51">
        <v>22.790200940259531</v>
      </c>
      <c r="V51">
        <v>4.6397010359915312</v>
      </c>
      <c r="W51">
        <v>13.704889335464078</v>
      </c>
      <c r="X51">
        <v>43.317965402370206</v>
      </c>
      <c r="Y51">
        <v>0</v>
      </c>
      <c r="Z51">
        <v>1.9258737954545455</v>
      </c>
      <c r="AA51">
        <v>0</v>
      </c>
      <c r="AB51">
        <v>0</v>
      </c>
      <c r="AC51">
        <v>0</v>
      </c>
      <c r="AD51">
        <v>0</v>
      </c>
      <c r="AE51">
        <v>4.8663265197194088</v>
      </c>
      <c r="AF51">
        <v>2.4750853727180528</v>
      </c>
      <c r="AG51">
        <v>12.868639175600002</v>
      </c>
      <c r="AH51">
        <v>0</v>
      </c>
      <c r="AI51">
        <v>0</v>
      </c>
      <c r="AJ51">
        <v>0</v>
      </c>
      <c r="AK51">
        <v>15.888983766981875</v>
      </c>
      <c r="AL51">
        <v>0</v>
      </c>
      <c r="AM51">
        <v>0</v>
      </c>
      <c r="AN51">
        <v>0.644509</v>
      </c>
      <c r="AO51">
        <v>0</v>
      </c>
      <c r="AP51">
        <v>0</v>
      </c>
      <c r="AQ51">
        <v>0</v>
      </c>
      <c r="AR51">
        <v>10.433043901358694</v>
      </c>
      <c r="AS51">
        <v>7.9453002772821897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654.94447605040682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4.6499777822144015</v>
      </c>
      <c r="L52">
        <v>370.60622423175653</v>
      </c>
      <c r="M52">
        <v>27.169754561878953</v>
      </c>
      <c r="N52">
        <v>34.882185751978902</v>
      </c>
      <c r="O52">
        <v>0</v>
      </c>
      <c r="P52">
        <v>41.139940483519766</v>
      </c>
      <c r="Q52">
        <v>3.2233937711313398</v>
      </c>
      <c r="R52">
        <v>12.520629305174234</v>
      </c>
      <c r="S52">
        <v>0</v>
      </c>
      <c r="T52">
        <v>0</v>
      </c>
      <c r="U52">
        <v>22.790200940259531</v>
      </c>
      <c r="V52">
        <v>4.6397010359915312</v>
      </c>
      <c r="W52">
        <v>13.704889335464078</v>
      </c>
      <c r="X52">
        <v>43.317965402370206</v>
      </c>
      <c r="Y52">
        <v>0</v>
      </c>
      <c r="Z52">
        <v>1.9258737954545455</v>
      </c>
      <c r="AA52">
        <v>0</v>
      </c>
      <c r="AB52">
        <v>0</v>
      </c>
      <c r="AC52">
        <v>0</v>
      </c>
      <c r="AD52">
        <v>0</v>
      </c>
      <c r="AE52">
        <v>4.8663265197194088</v>
      </c>
      <c r="AF52">
        <v>2.4750853727180528</v>
      </c>
      <c r="AG52">
        <v>12.868639175600002</v>
      </c>
      <c r="AH52">
        <v>0</v>
      </c>
      <c r="AI52">
        <v>0</v>
      </c>
      <c r="AJ52">
        <v>0</v>
      </c>
      <c r="AK52">
        <v>15.888983766981875</v>
      </c>
      <c r="AL52">
        <v>0</v>
      </c>
      <c r="AM52">
        <v>0</v>
      </c>
      <c r="AN52">
        <v>0.644509</v>
      </c>
      <c r="AO52">
        <v>0</v>
      </c>
      <c r="AP52">
        <v>0</v>
      </c>
      <c r="AQ52">
        <v>0</v>
      </c>
      <c r="AR52">
        <v>10.433043901358694</v>
      </c>
      <c r="AS52">
        <v>7.9453002772821897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635.69262441085414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4.4797918641616921</v>
      </c>
      <c r="L53">
        <v>356.1671031631231</v>
      </c>
      <c r="M53">
        <v>27.169754561878953</v>
      </c>
      <c r="N53">
        <v>34.882185751978902</v>
      </c>
      <c r="O53">
        <v>0</v>
      </c>
      <c r="P53">
        <v>41.139940483519766</v>
      </c>
      <c r="Q53">
        <v>3.2233937711313398</v>
      </c>
      <c r="R53">
        <v>12.520629305174234</v>
      </c>
      <c r="S53">
        <v>0</v>
      </c>
      <c r="T53">
        <v>0</v>
      </c>
      <c r="U53">
        <v>22.790200940259531</v>
      </c>
      <c r="V53">
        <v>4.6397010359915312</v>
      </c>
      <c r="W53">
        <v>13.704889335464078</v>
      </c>
      <c r="X53">
        <v>43.317965402370206</v>
      </c>
      <c r="Y53">
        <v>0</v>
      </c>
      <c r="Z53">
        <v>1.9258737954545455</v>
      </c>
      <c r="AA53">
        <v>0</v>
      </c>
      <c r="AB53">
        <v>0</v>
      </c>
      <c r="AC53">
        <v>0</v>
      </c>
      <c r="AD53">
        <v>0</v>
      </c>
      <c r="AE53">
        <v>4.8663265197194088</v>
      </c>
      <c r="AF53">
        <v>2.4750853727180528</v>
      </c>
      <c r="AG53">
        <v>12.868639175600002</v>
      </c>
      <c r="AH53">
        <v>0</v>
      </c>
      <c r="AI53">
        <v>0</v>
      </c>
      <c r="AJ53">
        <v>0</v>
      </c>
      <c r="AK53">
        <v>15.888983766981875</v>
      </c>
      <c r="AL53">
        <v>0</v>
      </c>
      <c r="AM53">
        <v>0</v>
      </c>
      <c r="AN53">
        <v>0.644509</v>
      </c>
      <c r="AO53">
        <v>0</v>
      </c>
      <c r="AP53">
        <v>0</v>
      </c>
      <c r="AQ53">
        <v>0</v>
      </c>
      <c r="AR53">
        <v>10.433043901358694</v>
      </c>
      <c r="AS53">
        <v>7.9453002772821897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621.08331742416806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4.4797918641616921</v>
      </c>
      <c r="L54">
        <v>317.66237238275767</v>
      </c>
      <c r="M54">
        <v>27.169754561878953</v>
      </c>
      <c r="N54">
        <v>34.882185751978902</v>
      </c>
      <c r="O54">
        <v>0</v>
      </c>
      <c r="P54">
        <v>41.139940483519766</v>
      </c>
      <c r="Q54">
        <v>3.2233937711313398</v>
      </c>
      <c r="R54">
        <v>12.520629305174234</v>
      </c>
      <c r="S54">
        <v>0</v>
      </c>
      <c r="T54">
        <v>0</v>
      </c>
      <c r="U54">
        <v>22.790200940259531</v>
      </c>
      <c r="V54">
        <v>4.6913950400728606</v>
      </c>
      <c r="W54">
        <v>13.704046200988468</v>
      </c>
      <c r="X54">
        <v>43.320178674735253</v>
      </c>
      <c r="Y54">
        <v>0</v>
      </c>
      <c r="Z54">
        <v>1.9258737954545455</v>
      </c>
      <c r="AA54">
        <v>0</v>
      </c>
      <c r="AB54">
        <v>0</v>
      </c>
      <c r="AC54">
        <v>0</v>
      </c>
      <c r="AD54">
        <v>0</v>
      </c>
      <c r="AE54">
        <v>4.8663265197194088</v>
      </c>
      <c r="AF54">
        <v>2.4750853727180528</v>
      </c>
      <c r="AG54">
        <v>12.868639175600002</v>
      </c>
      <c r="AH54">
        <v>0</v>
      </c>
      <c r="AI54">
        <v>0</v>
      </c>
      <c r="AJ54">
        <v>0</v>
      </c>
      <c r="AK54">
        <v>15.888983766981875</v>
      </c>
      <c r="AL54">
        <v>0</v>
      </c>
      <c r="AM54">
        <v>0</v>
      </c>
      <c r="AN54">
        <v>0.644509</v>
      </c>
      <c r="AO54">
        <v>0</v>
      </c>
      <c r="AP54">
        <v>0</v>
      </c>
      <c r="AQ54">
        <v>0</v>
      </c>
      <c r="AR54">
        <v>10.433043901358694</v>
      </c>
      <c r="AS54">
        <v>7.9453002772821897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582.63165078577333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4.4797918641616921</v>
      </c>
      <c r="L55">
        <v>307.21393029797571</v>
      </c>
      <c r="M55">
        <v>27.169754561878953</v>
      </c>
      <c r="N55">
        <v>34.882185751978902</v>
      </c>
      <c r="O55">
        <v>0</v>
      </c>
      <c r="P55">
        <v>41.139940483519766</v>
      </c>
      <c r="Q55">
        <v>1.9233923004694837</v>
      </c>
      <c r="R55">
        <v>6.7481783634759589</v>
      </c>
      <c r="S55">
        <v>0</v>
      </c>
      <c r="T55">
        <v>0</v>
      </c>
      <c r="U55">
        <v>22.790200940259531</v>
      </c>
      <c r="V55">
        <v>3.8499847496263082</v>
      </c>
      <c r="W55">
        <v>7.7007281142339066</v>
      </c>
      <c r="X55">
        <v>24.060263579755098</v>
      </c>
      <c r="Y55">
        <v>0</v>
      </c>
      <c r="Z55">
        <v>3.851747590909091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2.4750853727180528</v>
      </c>
      <c r="AG55">
        <v>12.868639175600002</v>
      </c>
      <c r="AH55">
        <v>0</v>
      </c>
      <c r="AI55">
        <v>0</v>
      </c>
      <c r="AJ55">
        <v>0</v>
      </c>
      <c r="AK55">
        <v>15.888983766981875</v>
      </c>
      <c r="AL55">
        <v>0</v>
      </c>
      <c r="AM55">
        <v>0</v>
      </c>
      <c r="AN55">
        <v>0.644509</v>
      </c>
      <c r="AO55">
        <v>0</v>
      </c>
      <c r="AP55">
        <v>0</v>
      </c>
      <c r="AQ55">
        <v>0</v>
      </c>
      <c r="AR55">
        <v>10.433043901358694</v>
      </c>
      <c r="AS55">
        <v>8.5411980281742501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536.66155784307716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4.4797918641616921</v>
      </c>
      <c r="L56">
        <v>307.21393029797571</v>
      </c>
      <c r="M56">
        <v>27.169754561878953</v>
      </c>
      <c r="N56">
        <v>34.882185751978902</v>
      </c>
      <c r="O56">
        <v>0</v>
      </c>
      <c r="P56">
        <v>41.139940483519766</v>
      </c>
      <c r="Q56">
        <v>1.9233923004694837</v>
      </c>
      <c r="R56">
        <v>6.7402162280159077</v>
      </c>
      <c r="S56">
        <v>0</v>
      </c>
      <c r="T56">
        <v>0</v>
      </c>
      <c r="U56">
        <v>22.790200940259531</v>
      </c>
      <c r="V56">
        <v>3.8499847496263082</v>
      </c>
      <c r="W56">
        <v>7.7007281142339066</v>
      </c>
      <c r="X56">
        <v>24.060263579755098</v>
      </c>
      <c r="Y56">
        <v>0</v>
      </c>
      <c r="Z56">
        <v>3.851747590909091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2.4750853727180528</v>
      </c>
      <c r="AG56">
        <v>12.868639175600002</v>
      </c>
      <c r="AH56">
        <v>0</v>
      </c>
      <c r="AI56">
        <v>0</v>
      </c>
      <c r="AJ56">
        <v>0</v>
      </c>
      <c r="AK56">
        <v>15.888983766981875</v>
      </c>
      <c r="AL56">
        <v>0</v>
      </c>
      <c r="AM56">
        <v>0</v>
      </c>
      <c r="AN56">
        <v>0.644509</v>
      </c>
      <c r="AO56">
        <v>0</v>
      </c>
      <c r="AP56">
        <v>0</v>
      </c>
      <c r="AQ56">
        <v>0</v>
      </c>
      <c r="AR56">
        <v>10.433043901358694</v>
      </c>
      <c r="AS56">
        <v>8.5411980281742501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536.65359570761711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4.4797918641616921</v>
      </c>
      <c r="L57">
        <v>307.31393157732793</v>
      </c>
      <c r="M57">
        <v>27.169754561878953</v>
      </c>
      <c r="N57">
        <v>34.882185751978902</v>
      </c>
      <c r="O57">
        <v>0</v>
      </c>
      <c r="P57">
        <v>41.139940483519766</v>
      </c>
      <c r="Q57">
        <v>2.6805401875000001</v>
      </c>
      <c r="R57">
        <v>6.870220398585948</v>
      </c>
      <c r="S57">
        <v>0</v>
      </c>
      <c r="T57">
        <v>0</v>
      </c>
      <c r="U57">
        <v>22.790200940259531</v>
      </c>
      <c r="V57">
        <v>4.6397010359915312</v>
      </c>
      <c r="W57">
        <v>13.704889335464078</v>
      </c>
      <c r="X57">
        <v>43.111511875584853</v>
      </c>
      <c r="Y57">
        <v>0</v>
      </c>
      <c r="Z57">
        <v>3.851747590909091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2.4750853727180528</v>
      </c>
      <c r="AG57">
        <v>12.868639175600002</v>
      </c>
      <c r="AH57">
        <v>0</v>
      </c>
      <c r="AI57">
        <v>0</v>
      </c>
      <c r="AJ57">
        <v>0</v>
      </c>
      <c r="AK57">
        <v>15.888983766981875</v>
      </c>
      <c r="AL57">
        <v>0</v>
      </c>
      <c r="AM57">
        <v>0</v>
      </c>
      <c r="AN57">
        <v>0.644509</v>
      </c>
      <c r="AO57">
        <v>0</v>
      </c>
      <c r="AP57">
        <v>0</v>
      </c>
      <c r="AQ57">
        <v>0</v>
      </c>
      <c r="AR57">
        <v>10.433043901358694</v>
      </c>
      <c r="AS57">
        <v>8.5411980281742501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563.48587484799509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4.4797918641616921</v>
      </c>
      <c r="L58">
        <v>307.31393157732793</v>
      </c>
      <c r="M58">
        <v>27.169754561878953</v>
      </c>
      <c r="N58">
        <v>34.882185751978902</v>
      </c>
      <c r="O58">
        <v>0</v>
      </c>
      <c r="P58">
        <v>41.139940483519766</v>
      </c>
      <c r="Q58">
        <v>2.6805401875000001</v>
      </c>
      <c r="R58">
        <v>6.870220398585948</v>
      </c>
      <c r="S58">
        <v>0</v>
      </c>
      <c r="T58">
        <v>0</v>
      </c>
      <c r="U58">
        <v>22.790200940259531</v>
      </c>
      <c r="V58">
        <v>4.6397010359915312</v>
      </c>
      <c r="W58">
        <v>13.704889335464078</v>
      </c>
      <c r="X58">
        <v>43.317965402370206</v>
      </c>
      <c r="Y58">
        <v>0</v>
      </c>
      <c r="Z58">
        <v>3.851747590909091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2.4750853727180528</v>
      </c>
      <c r="AG58">
        <v>12.868639175600002</v>
      </c>
      <c r="AH58">
        <v>0</v>
      </c>
      <c r="AI58">
        <v>0</v>
      </c>
      <c r="AJ58">
        <v>0</v>
      </c>
      <c r="AK58">
        <v>15.888983766981875</v>
      </c>
      <c r="AL58">
        <v>0</v>
      </c>
      <c r="AM58">
        <v>0</v>
      </c>
      <c r="AN58">
        <v>0.644509</v>
      </c>
      <c r="AO58">
        <v>0</v>
      </c>
      <c r="AP58">
        <v>0</v>
      </c>
      <c r="AQ58">
        <v>0</v>
      </c>
      <c r="AR58">
        <v>10.433043901358694</v>
      </c>
      <c r="AS58">
        <v>8.5411980281742501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563.69232837478046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4.4797918641616921</v>
      </c>
      <c r="L59">
        <v>307.31393157732793</v>
      </c>
      <c r="M59">
        <v>27.169754561878953</v>
      </c>
      <c r="N59">
        <v>34.882185751978902</v>
      </c>
      <c r="O59">
        <v>0</v>
      </c>
      <c r="P59">
        <v>41.139940483519766</v>
      </c>
      <c r="Q59">
        <v>3.2233937711313398</v>
      </c>
      <c r="R59">
        <v>12.520629305174234</v>
      </c>
      <c r="S59">
        <v>0</v>
      </c>
      <c r="T59">
        <v>0</v>
      </c>
      <c r="U59">
        <v>22.790200940259531</v>
      </c>
      <c r="V59">
        <v>4.6398643597883593</v>
      </c>
      <c r="W59">
        <v>13.626387421111863</v>
      </c>
      <c r="X59">
        <v>43.317965402370206</v>
      </c>
      <c r="Y59">
        <v>0</v>
      </c>
      <c r="Z59">
        <v>3.851747590909091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2.4750853727180528</v>
      </c>
      <c r="AG59">
        <v>12.868639175600002</v>
      </c>
      <c r="AH59">
        <v>0</v>
      </c>
      <c r="AI59">
        <v>0</v>
      </c>
      <c r="AJ59">
        <v>0</v>
      </c>
      <c r="AK59">
        <v>15.888983766981875</v>
      </c>
      <c r="AL59">
        <v>0</v>
      </c>
      <c r="AM59">
        <v>0</v>
      </c>
      <c r="AN59">
        <v>0.644509</v>
      </c>
      <c r="AO59">
        <v>0</v>
      </c>
      <c r="AP59">
        <v>0</v>
      </c>
      <c r="AQ59">
        <v>0</v>
      </c>
      <c r="AR59">
        <v>10.433043901358694</v>
      </c>
      <c r="AS59">
        <v>8.5411980281742501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569.80725227444464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4.4797918641616921</v>
      </c>
      <c r="L60">
        <v>320.55042007242542</v>
      </c>
      <c r="M60">
        <v>27.169754561878953</v>
      </c>
      <c r="N60">
        <v>34.882185751978902</v>
      </c>
      <c r="O60">
        <v>0</v>
      </c>
      <c r="P60">
        <v>41.139940483519766</v>
      </c>
      <c r="Q60">
        <v>3.2233937711313398</v>
      </c>
      <c r="R60">
        <v>12.520629305174234</v>
      </c>
      <c r="S60">
        <v>0</v>
      </c>
      <c r="T60">
        <v>0</v>
      </c>
      <c r="U60">
        <v>22.790200940259531</v>
      </c>
      <c r="V60">
        <v>4.6398643597883593</v>
      </c>
      <c r="W60">
        <v>13.705014935989258</v>
      </c>
      <c r="X60">
        <v>43.317965402370206</v>
      </c>
      <c r="Y60">
        <v>0</v>
      </c>
      <c r="Z60">
        <v>3.851747590909091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2.4750853727180528</v>
      </c>
      <c r="AG60">
        <v>12.868639175600002</v>
      </c>
      <c r="AH60">
        <v>0</v>
      </c>
      <c r="AI60">
        <v>0</v>
      </c>
      <c r="AJ60">
        <v>0</v>
      </c>
      <c r="AK60">
        <v>15.888983766981875</v>
      </c>
      <c r="AL60">
        <v>0</v>
      </c>
      <c r="AM60">
        <v>0</v>
      </c>
      <c r="AN60">
        <v>0.644509</v>
      </c>
      <c r="AO60">
        <v>0</v>
      </c>
      <c r="AP60">
        <v>0</v>
      </c>
      <c r="AQ60">
        <v>0</v>
      </c>
      <c r="AR60">
        <v>10.433043901358694</v>
      </c>
      <c r="AS60">
        <v>8.5411980281742501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583.12236828441951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4.4797918641616921</v>
      </c>
      <c r="L61">
        <v>340.76563425331614</v>
      </c>
      <c r="M61">
        <v>27.169754561878953</v>
      </c>
      <c r="N61">
        <v>34.882185751978902</v>
      </c>
      <c r="O61">
        <v>0</v>
      </c>
      <c r="P61">
        <v>41.139940483519766</v>
      </c>
      <c r="Q61">
        <v>3.2233937711313398</v>
      </c>
      <c r="R61">
        <v>12.520629305174234</v>
      </c>
      <c r="S61">
        <v>0</v>
      </c>
      <c r="T61">
        <v>0</v>
      </c>
      <c r="U61">
        <v>22.790200940259531</v>
      </c>
      <c r="V61">
        <v>4.6398643597883593</v>
      </c>
      <c r="W61">
        <v>13.705014935989258</v>
      </c>
      <c r="X61">
        <v>43.317965402370206</v>
      </c>
      <c r="Y61">
        <v>0</v>
      </c>
      <c r="Z61">
        <v>3.851747590909091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2.4750853727180528</v>
      </c>
      <c r="AG61">
        <v>12.868639175600002</v>
      </c>
      <c r="AH61">
        <v>0</v>
      </c>
      <c r="AI61">
        <v>0</v>
      </c>
      <c r="AJ61">
        <v>0</v>
      </c>
      <c r="AK61">
        <v>15.888983766981875</v>
      </c>
      <c r="AL61">
        <v>0</v>
      </c>
      <c r="AM61">
        <v>0</v>
      </c>
      <c r="AN61">
        <v>0.644509</v>
      </c>
      <c r="AO61">
        <v>0</v>
      </c>
      <c r="AP61">
        <v>0</v>
      </c>
      <c r="AQ61">
        <v>3.8144468899999993</v>
      </c>
      <c r="AR61">
        <v>10.433043901358694</v>
      </c>
      <c r="AS61">
        <v>8.5411980281742501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607.15202935531022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4.4797918641616921</v>
      </c>
      <c r="L62">
        <v>401.40918971922247</v>
      </c>
      <c r="M62">
        <v>27.169754561878953</v>
      </c>
      <c r="N62">
        <v>34.882185751978902</v>
      </c>
      <c r="O62">
        <v>0</v>
      </c>
      <c r="P62">
        <v>41.139940483519766</v>
      </c>
      <c r="Q62">
        <v>3.2233937711313398</v>
      </c>
      <c r="R62">
        <v>12.520629305174234</v>
      </c>
      <c r="S62">
        <v>0</v>
      </c>
      <c r="T62">
        <v>0</v>
      </c>
      <c r="U62">
        <v>22.790200940259531</v>
      </c>
      <c r="V62">
        <v>4.6398643597883593</v>
      </c>
      <c r="W62">
        <v>13.705014935989258</v>
      </c>
      <c r="X62">
        <v>43.317965402370206</v>
      </c>
      <c r="Y62">
        <v>0</v>
      </c>
      <c r="Z62">
        <v>3.851747590909091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2.4750853727180528</v>
      </c>
      <c r="AG62">
        <v>12.868639175600002</v>
      </c>
      <c r="AH62">
        <v>0</v>
      </c>
      <c r="AI62">
        <v>0</v>
      </c>
      <c r="AJ62">
        <v>0</v>
      </c>
      <c r="AK62">
        <v>15.888983766981875</v>
      </c>
      <c r="AL62">
        <v>0</v>
      </c>
      <c r="AM62">
        <v>0</v>
      </c>
      <c r="AN62">
        <v>0.644509</v>
      </c>
      <c r="AO62">
        <v>0</v>
      </c>
      <c r="AP62">
        <v>0</v>
      </c>
      <c r="AQ62">
        <v>3.8144468899999993</v>
      </c>
      <c r="AR62">
        <v>10.433043901358694</v>
      </c>
      <c r="AS62">
        <v>8.5411980281742501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667.79558482121661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4.4797918641616921</v>
      </c>
      <c r="L63">
        <v>405.73782219569148</v>
      </c>
      <c r="M63">
        <v>27.169754561878953</v>
      </c>
      <c r="N63">
        <v>34.882185751978902</v>
      </c>
      <c r="O63">
        <v>0</v>
      </c>
      <c r="P63">
        <v>41.139940483519766</v>
      </c>
      <c r="Q63">
        <v>3.2233937711313398</v>
      </c>
      <c r="R63">
        <v>12.520629305174234</v>
      </c>
      <c r="S63">
        <v>0</v>
      </c>
      <c r="T63">
        <v>0</v>
      </c>
      <c r="U63">
        <v>22.790200940259531</v>
      </c>
      <c r="V63">
        <v>5.747605496264673</v>
      </c>
      <c r="W63">
        <v>13.705014935989258</v>
      </c>
      <c r="X63">
        <v>43.317965402370206</v>
      </c>
      <c r="Y63">
        <v>0</v>
      </c>
      <c r="Z63">
        <v>1.9258737954545455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2.4750853727180528</v>
      </c>
      <c r="AG63">
        <v>12.868639175600002</v>
      </c>
      <c r="AH63">
        <v>0</v>
      </c>
      <c r="AI63">
        <v>0</v>
      </c>
      <c r="AJ63">
        <v>0</v>
      </c>
      <c r="AK63">
        <v>15.888983766981875</v>
      </c>
      <c r="AL63">
        <v>0</v>
      </c>
      <c r="AM63">
        <v>0</v>
      </c>
      <c r="AN63">
        <v>0.644509</v>
      </c>
      <c r="AO63">
        <v>0</v>
      </c>
      <c r="AP63">
        <v>0</v>
      </c>
      <c r="AQ63">
        <v>7.4428231999999976</v>
      </c>
      <c r="AR63">
        <v>10.433043901358694</v>
      </c>
      <c r="AS63">
        <v>8.5411980281742501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674.9344609487074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4.4797918641616921</v>
      </c>
      <c r="L64">
        <v>431.24979652707106</v>
      </c>
      <c r="M64">
        <v>27.169754561878953</v>
      </c>
      <c r="N64">
        <v>34.882185751978902</v>
      </c>
      <c r="O64">
        <v>0</v>
      </c>
      <c r="P64">
        <v>41.139940483519766</v>
      </c>
      <c r="Q64">
        <v>3.2233937711313398</v>
      </c>
      <c r="R64">
        <v>12.520629305174234</v>
      </c>
      <c r="S64">
        <v>0</v>
      </c>
      <c r="T64">
        <v>0</v>
      </c>
      <c r="U64">
        <v>22.790200940259531</v>
      </c>
      <c r="V64">
        <v>5.747605496264673</v>
      </c>
      <c r="W64">
        <v>13.705014935989258</v>
      </c>
      <c r="X64">
        <v>43.317965402370206</v>
      </c>
      <c r="Y64">
        <v>0</v>
      </c>
      <c r="Z64">
        <v>1.9258737954545455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2.4750853727180528</v>
      </c>
      <c r="AG64">
        <v>12.868639175600002</v>
      </c>
      <c r="AH64">
        <v>0</v>
      </c>
      <c r="AI64">
        <v>0</v>
      </c>
      <c r="AJ64">
        <v>0</v>
      </c>
      <c r="AK64">
        <v>15.888983766981875</v>
      </c>
      <c r="AL64">
        <v>0</v>
      </c>
      <c r="AM64">
        <v>0</v>
      </c>
      <c r="AN64">
        <v>0.644509</v>
      </c>
      <c r="AO64">
        <v>0</v>
      </c>
      <c r="AP64">
        <v>0</v>
      </c>
      <c r="AQ64">
        <v>7.4428231999999976</v>
      </c>
      <c r="AR64">
        <v>10.433043901358694</v>
      </c>
      <c r="AS64">
        <v>8.5411980281742501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700.44643528008703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4.4797918641616921</v>
      </c>
      <c r="L65">
        <v>431.24979652707106</v>
      </c>
      <c r="M65">
        <v>27.169754561878953</v>
      </c>
      <c r="N65">
        <v>34.882185751978902</v>
      </c>
      <c r="O65">
        <v>0</v>
      </c>
      <c r="P65">
        <v>41.139940483519766</v>
      </c>
      <c r="Q65">
        <v>3.2233937711313398</v>
      </c>
      <c r="R65">
        <v>12.520629305174234</v>
      </c>
      <c r="S65">
        <v>0</v>
      </c>
      <c r="T65">
        <v>0</v>
      </c>
      <c r="U65">
        <v>22.790200940259531</v>
      </c>
      <c r="V65">
        <v>5.747605496264673</v>
      </c>
      <c r="W65">
        <v>13.705014935989258</v>
      </c>
      <c r="X65">
        <v>43.317965402370206</v>
      </c>
      <c r="Y65">
        <v>0</v>
      </c>
      <c r="Z65">
        <v>1.9258737954545455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2.4750853727180528</v>
      </c>
      <c r="AG65">
        <v>12.868639175600002</v>
      </c>
      <c r="AH65">
        <v>0</v>
      </c>
      <c r="AI65">
        <v>0</v>
      </c>
      <c r="AJ65">
        <v>0</v>
      </c>
      <c r="AK65">
        <v>15.888983766981875</v>
      </c>
      <c r="AL65">
        <v>0</v>
      </c>
      <c r="AM65">
        <v>0</v>
      </c>
      <c r="AN65">
        <v>0.644509</v>
      </c>
      <c r="AO65">
        <v>0</v>
      </c>
      <c r="AP65">
        <v>0</v>
      </c>
      <c r="AQ65">
        <v>7.4428231999999976</v>
      </c>
      <c r="AR65">
        <v>10.433043901358694</v>
      </c>
      <c r="AS65">
        <v>8.5411980281742501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700.44643528008703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4.4797918641616921</v>
      </c>
      <c r="L66">
        <v>431.24979652707106</v>
      </c>
      <c r="M66">
        <v>27.169754561878953</v>
      </c>
      <c r="N66">
        <v>34.882185751978902</v>
      </c>
      <c r="O66">
        <v>0</v>
      </c>
      <c r="P66">
        <v>41.139940483519766</v>
      </c>
      <c r="Q66">
        <v>3.2233937711313398</v>
      </c>
      <c r="R66">
        <v>12.520629305174234</v>
      </c>
      <c r="S66">
        <v>0</v>
      </c>
      <c r="T66">
        <v>0</v>
      </c>
      <c r="U66">
        <v>22.790200940259531</v>
      </c>
      <c r="V66">
        <v>5.747605496264673</v>
      </c>
      <c r="W66">
        <v>13.705014935989258</v>
      </c>
      <c r="X66">
        <v>43.317965402370206</v>
      </c>
      <c r="Y66">
        <v>0</v>
      </c>
      <c r="Z66">
        <v>1.9258737954545455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2.4750853727180528</v>
      </c>
      <c r="AG66">
        <v>12.868639175600002</v>
      </c>
      <c r="AH66">
        <v>0</v>
      </c>
      <c r="AI66">
        <v>0</v>
      </c>
      <c r="AJ66">
        <v>0</v>
      </c>
      <c r="AK66">
        <v>15.888983766981875</v>
      </c>
      <c r="AL66">
        <v>0</v>
      </c>
      <c r="AM66">
        <v>0</v>
      </c>
      <c r="AN66">
        <v>0.644509</v>
      </c>
      <c r="AO66">
        <v>0</v>
      </c>
      <c r="AP66">
        <v>0</v>
      </c>
      <c r="AQ66">
        <v>7.4428231999999976</v>
      </c>
      <c r="AR66">
        <v>10.433043901358694</v>
      </c>
      <c r="AS66">
        <v>8.5411980281742501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700.44643528008703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4.4797918641616921</v>
      </c>
      <c r="L67">
        <v>461.08944623791513</v>
      </c>
      <c r="M67">
        <v>27.169754561878953</v>
      </c>
      <c r="N67">
        <v>34.882185751978902</v>
      </c>
      <c r="O67">
        <v>0</v>
      </c>
      <c r="P67">
        <v>41.139940483519766</v>
      </c>
      <c r="Q67">
        <v>3.2239873850931673</v>
      </c>
      <c r="R67">
        <v>12.521345977943792</v>
      </c>
      <c r="S67">
        <v>0</v>
      </c>
      <c r="T67">
        <v>0</v>
      </c>
      <c r="U67">
        <v>22.790200940259531</v>
      </c>
      <c r="V67">
        <v>5.747605496264673</v>
      </c>
      <c r="W67">
        <v>13.705014935989258</v>
      </c>
      <c r="X67">
        <v>43.317965402370206</v>
      </c>
      <c r="Y67">
        <v>0</v>
      </c>
      <c r="Z67">
        <v>1.9258737954545455</v>
      </c>
      <c r="AA67">
        <v>0</v>
      </c>
      <c r="AB67">
        <v>0</v>
      </c>
      <c r="AC67">
        <v>0</v>
      </c>
      <c r="AD67">
        <v>0</v>
      </c>
      <c r="AE67">
        <v>4.8663265197194088</v>
      </c>
      <c r="AF67">
        <v>2.4750853727180528</v>
      </c>
      <c r="AG67">
        <v>12.868639175600002</v>
      </c>
      <c r="AH67">
        <v>5.5934760800000003</v>
      </c>
      <c r="AI67">
        <v>0</v>
      </c>
      <c r="AJ67">
        <v>0</v>
      </c>
      <c r="AK67">
        <v>15.888983766981875</v>
      </c>
      <c r="AL67">
        <v>0</v>
      </c>
      <c r="AM67">
        <v>0</v>
      </c>
      <c r="AN67">
        <v>0.644509</v>
      </c>
      <c r="AO67">
        <v>0</v>
      </c>
      <c r="AP67">
        <v>0</v>
      </c>
      <c r="AQ67">
        <v>7.4428231999999976</v>
      </c>
      <c r="AR67">
        <v>10.433043901358694</v>
      </c>
      <c r="AS67">
        <v>8.7398303050104076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740.94583015421813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4.3200938257343493</v>
      </c>
      <c r="L68">
        <v>481.30321901404409</v>
      </c>
      <c r="M68">
        <v>27.169754561878953</v>
      </c>
      <c r="N68">
        <v>34.882185751978902</v>
      </c>
      <c r="O68">
        <v>0</v>
      </c>
      <c r="P68">
        <v>41.139940483519766</v>
      </c>
      <c r="Q68">
        <v>3.2199026741803283</v>
      </c>
      <c r="R68">
        <v>12.516019176276769</v>
      </c>
      <c r="S68">
        <v>0</v>
      </c>
      <c r="T68">
        <v>0</v>
      </c>
      <c r="U68">
        <v>22.790200940259531</v>
      </c>
      <c r="V68">
        <v>5.747605496264673</v>
      </c>
      <c r="W68">
        <v>13.705014935989258</v>
      </c>
      <c r="X68">
        <v>43.317965402370206</v>
      </c>
      <c r="Y68">
        <v>0</v>
      </c>
      <c r="Z68">
        <v>1.9258737954545455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2.4750853727180528</v>
      </c>
      <c r="AG68">
        <v>12.868639175600002</v>
      </c>
      <c r="AH68">
        <v>5.5934760800000003</v>
      </c>
      <c r="AI68">
        <v>0</v>
      </c>
      <c r="AJ68">
        <v>0</v>
      </c>
      <c r="AK68">
        <v>15.888983766981875</v>
      </c>
      <c r="AL68">
        <v>0</v>
      </c>
      <c r="AM68">
        <v>0</v>
      </c>
      <c r="AN68">
        <v>0.644509</v>
      </c>
      <c r="AO68">
        <v>0</v>
      </c>
      <c r="AP68">
        <v>0</v>
      </c>
      <c r="AQ68">
        <v>7.4428231999999976</v>
      </c>
      <c r="AR68">
        <v>10.433043901358694</v>
      </c>
      <c r="AS68">
        <v>8.7398303050104076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760.9904933793398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4.4797521466602905</v>
      </c>
      <c r="L69">
        <v>521.73250009681306</v>
      </c>
      <c r="M69">
        <v>27.169754561878953</v>
      </c>
      <c r="N69">
        <v>34.882185751978902</v>
      </c>
      <c r="O69">
        <v>0</v>
      </c>
      <c r="P69">
        <v>41.139940483519766</v>
      </c>
      <c r="Q69">
        <v>3.2199026741803283</v>
      </c>
      <c r="R69">
        <v>12.516019176276769</v>
      </c>
      <c r="S69">
        <v>0</v>
      </c>
      <c r="T69">
        <v>0</v>
      </c>
      <c r="U69">
        <v>22.790200940259531</v>
      </c>
      <c r="V69">
        <v>5.747605496264673</v>
      </c>
      <c r="W69">
        <v>13.705014935989258</v>
      </c>
      <c r="X69">
        <v>43.317965402370206</v>
      </c>
      <c r="Y69">
        <v>0</v>
      </c>
      <c r="Z69">
        <v>1.9258737954545455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2.4750853727180528</v>
      </c>
      <c r="AG69">
        <v>12.868639175600002</v>
      </c>
      <c r="AH69">
        <v>12.864994922639916</v>
      </c>
      <c r="AI69">
        <v>0</v>
      </c>
      <c r="AJ69">
        <v>0</v>
      </c>
      <c r="AK69">
        <v>15.888983766981875</v>
      </c>
      <c r="AL69">
        <v>0</v>
      </c>
      <c r="AM69">
        <v>0</v>
      </c>
      <c r="AN69">
        <v>0.644509</v>
      </c>
      <c r="AO69">
        <v>0</v>
      </c>
      <c r="AP69">
        <v>0</v>
      </c>
      <c r="AQ69">
        <v>7.4428231999999976</v>
      </c>
      <c r="AR69">
        <v>10.433043901358694</v>
      </c>
      <c r="AS69">
        <v>8.7398303050104076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808.85095162567461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4.4800285134181035</v>
      </c>
      <c r="L70">
        <v>536.17157906802197</v>
      </c>
      <c r="M70">
        <v>27.169754561878953</v>
      </c>
      <c r="N70">
        <v>34.882185751978902</v>
      </c>
      <c r="O70">
        <v>0</v>
      </c>
      <c r="P70">
        <v>41.139940483519766</v>
      </c>
      <c r="Q70">
        <v>3.2199026741803283</v>
      </c>
      <c r="R70">
        <v>12.516019176276769</v>
      </c>
      <c r="S70">
        <v>0</v>
      </c>
      <c r="T70">
        <v>0</v>
      </c>
      <c r="U70">
        <v>22.790200940259531</v>
      </c>
      <c r="V70">
        <v>5.747605496264673</v>
      </c>
      <c r="W70">
        <v>13.705014935989258</v>
      </c>
      <c r="X70">
        <v>43.317965402370206</v>
      </c>
      <c r="Y70">
        <v>0</v>
      </c>
      <c r="Z70">
        <v>1.9258737954545455</v>
      </c>
      <c r="AA70">
        <v>4.1484748852320674</v>
      </c>
      <c r="AB70">
        <v>0.98425834658664646</v>
      </c>
      <c r="AC70">
        <v>0</v>
      </c>
      <c r="AD70">
        <v>0</v>
      </c>
      <c r="AE70">
        <v>4.8663265197194088</v>
      </c>
      <c r="AF70">
        <v>2.4750853727180528</v>
      </c>
      <c r="AG70">
        <v>12.868639175600002</v>
      </c>
      <c r="AH70">
        <v>12.892962235543823</v>
      </c>
      <c r="AI70">
        <v>0</v>
      </c>
      <c r="AJ70">
        <v>0</v>
      </c>
      <c r="AK70">
        <v>15.888983766981875</v>
      </c>
      <c r="AL70">
        <v>0</v>
      </c>
      <c r="AM70">
        <v>0</v>
      </c>
      <c r="AN70">
        <v>0.644509</v>
      </c>
      <c r="AO70">
        <v>0</v>
      </c>
      <c r="AP70">
        <v>0</v>
      </c>
      <c r="AQ70">
        <v>11.164234799999997</v>
      </c>
      <c r="AR70">
        <v>10.433043901358694</v>
      </c>
      <c r="AS70">
        <v>8.7398303050104076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832.17241910836401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4.4801156033011607</v>
      </c>
      <c r="L71">
        <v>536.1699303670672</v>
      </c>
      <c r="M71">
        <v>27.169754561878953</v>
      </c>
      <c r="N71">
        <v>34.882185751978902</v>
      </c>
      <c r="O71">
        <v>0</v>
      </c>
      <c r="P71">
        <v>41.139940483519766</v>
      </c>
      <c r="Q71">
        <v>3.2199026741803283</v>
      </c>
      <c r="R71">
        <v>12.516019176276769</v>
      </c>
      <c r="S71">
        <v>0</v>
      </c>
      <c r="T71">
        <v>0</v>
      </c>
      <c r="U71">
        <v>22.790200940259531</v>
      </c>
      <c r="V71">
        <v>5.747605496264673</v>
      </c>
      <c r="W71">
        <v>13.705014935989258</v>
      </c>
      <c r="X71">
        <v>43.317965402370206</v>
      </c>
      <c r="Y71">
        <v>0</v>
      </c>
      <c r="Z71">
        <v>1.9258737954545455</v>
      </c>
      <c r="AA71">
        <v>4.1484748852320674</v>
      </c>
      <c r="AB71">
        <v>3.8897897441860461</v>
      </c>
      <c r="AC71">
        <v>2.8582674982723422</v>
      </c>
      <c r="AD71">
        <v>0</v>
      </c>
      <c r="AE71">
        <v>4.8663265197194088</v>
      </c>
      <c r="AF71">
        <v>2.4750853727180528</v>
      </c>
      <c r="AG71">
        <v>12.868639175600002</v>
      </c>
      <c r="AH71">
        <v>20.723828870263997</v>
      </c>
      <c r="AI71">
        <v>0</v>
      </c>
      <c r="AJ71">
        <v>0</v>
      </c>
      <c r="AK71">
        <v>15.888983766981875</v>
      </c>
      <c r="AL71">
        <v>0</v>
      </c>
      <c r="AM71">
        <v>0</v>
      </c>
      <c r="AN71">
        <v>0.644509</v>
      </c>
      <c r="AO71">
        <v>0</v>
      </c>
      <c r="AP71">
        <v>0</v>
      </c>
      <c r="AQ71">
        <v>11.164234799999997</v>
      </c>
      <c r="AR71">
        <v>10.433043901358694</v>
      </c>
      <c r="AS71">
        <v>8.7398303050104076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845.76552302788423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4.4800285134181035</v>
      </c>
      <c r="L72">
        <v>556.86431184759317</v>
      </c>
      <c r="M72">
        <v>27.169754561878953</v>
      </c>
      <c r="N72">
        <v>34.882185751978902</v>
      </c>
      <c r="O72">
        <v>0</v>
      </c>
      <c r="P72">
        <v>41.139940483519766</v>
      </c>
      <c r="Q72">
        <v>3.2199026741803283</v>
      </c>
      <c r="R72">
        <v>12.516019176276769</v>
      </c>
      <c r="S72">
        <v>0</v>
      </c>
      <c r="T72">
        <v>0</v>
      </c>
      <c r="U72">
        <v>22.790200940259531</v>
      </c>
      <c r="V72">
        <v>5.747605496264673</v>
      </c>
      <c r="W72">
        <v>13.705014935989258</v>
      </c>
      <c r="X72">
        <v>43.317965402370206</v>
      </c>
      <c r="Y72">
        <v>0</v>
      </c>
      <c r="Z72">
        <v>1.9258737954545455</v>
      </c>
      <c r="AA72">
        <v>8.2969497704641348</v>
      </c>
      <c r="AB72">
        <v>3.8897897441860461</v>
      </c>
      <c r="AC72">
        <v>2.8582674982723422</v>
      </c>
      <c r="AD72">
        <v>0</v>
      </c>
      <c r="AE72">
        <v>4.8663265197194088</v>
      </c>
      <c r="AF72">
        <v>2.4750853727180528</v>
      </c>
      <c r="AG72">
        <v>12.868639175600002</v>
      </c>
      <c r="AH72">
        <v>20.723828870263997</v>
      </c>
      <c r="AI72">
        <v>0</v>
      </c>
      <c r="AJ72">
        <v>0</v>
      </c>
      <c r="AK72">
        <v>15.888983766981875</v>
      </c>
      <c r="AL72">
        <v>0</v>
      </c>
      <c r="AM72">
        <v>0</v>
      </c>
      <c r="AN72">
        <v>0.644509</v>
      </c>
      <c r="AO72">
        <v>0</v>
      </c>
      <c r="AP72">
        <v>0</v>
      </c>
      <c r="AQ72">
        <v>11.164234799999997</v>
      </c>
      <c r="AR72">
        <v>10.433043901358694</v>
      </c>
      <c r="AS72">
        <v>8.7398303050104076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870.60829230375919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4.4800285134181035</v>
      </c>
      <c r="L73">
        <v>556.86232144415862</v>
      </c>
      <c r="M73">
        <v>27.169754561878953</v>
      </c>
      <c r="N73">
        <v>34.882185751978902</v>
      </c>
      <c r="O73">
        <v>0</v>
      </c>
      <c r="P73">
        <v>41.139940483519766</v>
      </c>
      <c r="Q73">
        <v>3.2199026741803283</v>
      </c>
      <c r="R73">
        <v>12.516019176276769</v>
      </c>
      <c r="S73">
        <v>0</v>
      </c>
      <c r="T73">
        <v>0</v>
      </c>
      <c r="U73">
        <v>22.790200940259531</v>
      </c>
      <c r="V73">
        <v>5.747605496264673</v>
      </c>
      <c r="W73">
        <v>13.705014935989258</v>
      </c>
      <c r="X73">
        <v>43.317965402370206</v>
      </c>
      <c r="Y73">
        <v>0</v>
      </c>
      <c r="Z73">
        <v>1.9258737954545455</v>
      </c>
      <c r="AA73">
        <v>12.445424655696202</v>
      </c>
      <c r="AB73">
        <v>7.7795791815453841</v>
      </c>
      <c r="AC73">
        <v>5.7165349965446843</v>
      </c>
      <c r="AD73">
        <v>2.3408508027252082</v>
      </c>
      <c r="AE73">
        <v>4.8663265197194088</v>
      </c>
      <c r="AF73">
        <v>4.9501704386409733</v>
      </c>
      <c r="AG73">
        <v>12.868639175600002</v>
      </c>
      <c r="AH73">
        <v>20.723828870263997</v>
      </c>
      <c r="AI73">
        <v>0</v>
      </c>
      <c r="AJ73">
        <v>0</v>
      </c>
      <c r="AK73">
        <v>15.888983766981875</v>
      </c>
      <c r="AL73">
        <v>0</v>
      </c>
      <c r="AM73">
        <v>0</v>
      </c>
      <c r="AN73">
        <v>0.644509</v>
      </c>
      <c r="AO73">
        <v>0</v>
      </c>
      <c r="AP73">
        <v>0</v>
      </c>
      <c r="AQ73">
        <v>11.164234799999997</v>
      </c>
      <c r="AR73">
        <v>10.433043901358694</v>
      </c>
      <c r="AS73">
        <v>8.7398303050104076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886.31876958983662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4.4800285134181035</v>
      </c>
      <c r="L74">
        <v>556.86232144415862</v>
      </c>
      <c r="M74">
        <v>27.169754561878953</v>
      </c>
      <c r="N74">
        <v>34.882185751978902</v>
      </c>
      <c r="O74">
        <v>0</v>
      </c>
      <c r="P74">
        <v>41.139940483519766</v>
      </c>
      <c r="Q74">
        <v>3.2199026741803283</v>
      </c>
      <c r="R74">
        <v>12.516019176276769</v>
      </c>
      <c r="S74">
        <v>0</v>
      </c>
      <c r="T74">
        <v>0</v>
      </c>
      <c r="U74">
        <v>22.790200940259531</v>
      </c>
      <c r="V74">
        <v>5.747605496264673</v>
      </c>
      <c r="W74">
        <v>13.705014935989258</v>
      </c>
      <c r="X74">
        <v>43.317965402370206</v>
      </c>
      <c r="Y74">
        <v>0</v>
      </c>
      <c r="Z74">
        <v>5.777621386363637</v>
      </c>
      <c r="AA74">
        <v>12.445424655696202</v>
      </c>
      <c r="AB74">
        <v>11.669368925731433</v>
      </c>
      <c r="AC74">
        <v>8.5834522626825827</v>
      </c>
      <c r="AD74">
        <v>5.3839564167297498</v>
      </c>
      <c r="AE74">
        <v>9.7326530394388175</v>
      </c>
      <c r="AF74">
        <v>7.4252558113590261</v>
      </c>
      <c r="AG74">
        <v>12.868639175600002</v>
      </c>
      <c r="AH74">
        <v>27.631771724751854</v>
      </c>
      <c r="AI74">
        <v>0</v>
      </c>
      <c r="AJ74">
        <v>0</v>
      </c>
      <c r="AK74">
        <v>15.888983766981875</v>
      </c>
      <c r="AL74">
        <v>0</v>
      </c>
      <c r="AM74">
        <v>4.6677476316579147</v>
      </c>
      <c r="AN74">
        <v>0.644509</v>
      </c>
      <c r="AO74">
        <v>0</v>
      </c>
      <c r="AP74">
        <v>0</v>
      </c>
      <c r="AQ74">
        <v>15.220573321269837</v>
      </c>
      <c r="AR74">
        <v>10.433043901358694</v>
      </c>
      <c r="AS74">
        <v>8.7398303050104076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922.94377070492726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4.4800285134181035</v>
      </c>
      <c r="L75">
        <v>556.86259289736836</v>
      </c>
      <c r="M75">
        <v>27.169754561878953</v>
      </c>
      <c r="N75">
        <v>34.882185751978902</v>
      </c>
      <c r="O75">
        <v>0</v>
      </c>
      <c r="P75">
        <v>41.139940483519766</v>
      </c>
      <c r="Q75">
        <v>3.2199026741803283</v>
      </c>
      <c r="R75">
        <v>12.518377093849546</v>
      </c>
      <c r="S75">
        <v>0</v>
      </c>
      <c r="T75">
        <v>0</v>
      </c>
      <c r="U75">
        <v>22.790200940259531</v>
      </c>
      <c r="V75">
        <v>5.7499365834873695</v>
      </c>
      <c r="W75">
        <v>13.705014935989258</v>
      </c>
      <c r="X75">
        <v>43.56648427131892</v>
      </c>
      <c r="Y75">
        <v>0</v>
      </c>
      <c r="Z75">
        <v>5.777621386363637</v>
      </c>
      <c r="AA75">
        <v>12.445424655696202</v>
      </c>
      <c r="AB75">
        <v>11.669368925731433</v>
      </c>
      <c r="AC75">
        <v>8.5834522626825827</v>
      </c>
      <c r="AD75">
        <v>8.0946617248296739</v>
      </c>
      <c r="AE75">
        <v>9.7326530394388175</v>
      </c>
      <c r="AF75">
        <v>7.4252558113590261</v>
      </c>
      <c r="AG75">
        <v>12.868639175600002</v>
      </c>
      <c r="AH75">
        <v>27.631771724751854</v>
      </c>
      <c r="AI75">
        <v>0</v>
      </c>
      <c r="AJ75">
        <v>0</v>
      </c>
      <c r="AK75">
        <v>15.888983766981875</v>
      </c>
      <c r="AL75">
        <v>0</v>
      </c>
      <c r="AM75">
        <v>4.6677476316579147</v>
      </c>
      <c r="AN75">
        <v>0.644509</v>
      </c>
      <c r="AO75">
        <v>0</v>
      </c>
      <c r="AP75">
        <v>0</v>
      </c>
      <c r="AQ75">
        <v>15.220573321269837</v>
      </c>
      <c r="AR75">
        <v>10.433043901358694</v>
      </c>
      <c r="AS75">
        <v>8.7398303050104076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925.90795533998096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4.4800285134181035</v>
      </c>
      <c r="L76">
        <v>556.86259289736836</v>
      </c>
      <c r="M76">
        <v>27.169754561878953</v>
      </c>
      <c r="N76">
        <v>34.882185751978902</v>
      </c>
      <c r="O76">
        <v>0</v>
      </c>
      <c r="P76">
        <v>41.139940483519766</v>
      </c>
      <c r="Q76">
        <v>3.2199026741803283</v>
      </c>
      <c r="R76">
        <v>12.518377093849546</v>
      </c>
      <c r="S76">
        <v>0</v>
      </c>
      <c r="T76">
        <v>0</v>
      </c>
      <c r="U76">
        <v>22.790200940259531</v>
      </c>
      <c r="V76">
        <v>5.7499365834873695</v>
      </c>
      <c r="W76">
        <v>13.705014935989258</v>
      </c>
      <c r="X76">
        <v>43.56648427131892</v>
      </c>
      <c r="Y76">
        <v>0</v>
      </c>
      <c r="Z76">
        <v>5.777621386363637</v>
      </c>
      <c r="AA76">
        <v>12.445424655696202</v>
      </c>
      <c r="AB76">
        <v>11.669368925731433</v>
      </c>
      <c r="AC76">
        <v>8.5834522626825827</v>
      </c>
      <c r="AD76">
        <v>8.0946617248296739</v>
      </c>
      <c r="AE76">
        <v>9.7326530394388175</v>
      </c>
      <c r="AF76">
        <v>7.4252558113590261</v>
      </c>
      <c r="AG76">
        <v>12.868639175600002</v>
      </c>
      <c r="AH76">
        <v>27.631771724751854</v>
      </c>
      <c r="AI76">
        <v>0</v>
      </c>
      <c r="AJ76">
        <v>0</v>
      </c>
      <c r="AK76">
        <v>15.888983766981875</v>
      </c>
      <c r="AL76">
        <v>0</v>
      </c>
      <c r="AM76">
        <v>4.6677476316579147</v>
      </c>
      <c r="AN76">
        <v>0.644509</v>
      </c>
      <c r="AO76">
        <v>0</v>
      </c>
      <c r="AP76">
        <v>0</v>
      </c>
      <c r="AQ76">
        <v>15.220573321269837</v>
      </c>
      <c r="AR76">
        <v>10.433043901358694</v>
      </c>
      <c r="AS76">
        <v>8.7398303050104076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925.90795533998096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4.4800285134181035</v>
      </c>
      <c r="L77">
        <v>556.86202472000264</v>
      </c>
      <c r="M77">
        <v>27.169754561878953</v>
      </c>
      <c r="N77">
        <v>34.882185751978902</v>
      </c>
      <c r="O77">
        <v>0</v>
      </c>
      <c r="P77">
        <v>41.139940483519766</v>
      </c>
      <c r="Q77">
        <v>2.9968387922210851</v>
      </c>
      <c r="R77">
        <v>12.518377093849546</v>
      </c>
      <c r="S77">
        <v>0</v>
      </c>
      <c r="T77">
        <v>0</v>
      </c>
      <c r="U77">
        <v>22.790200940259531</v>
      </c>
      <c r="V77">
        <v>5.7499365834873695</v>
      </c>
      <c r="W77">
        <v>13.705014935989258</v>
      </c>
      <c r="X77">
        <v>43.56648427131892</v>
      </c>
      <c r="Y77">
        <v>0</v>
      </c>
      <c r="Z77">
        <v>5.777621386363637</v>
      </c>
      <c r="AA77">
        <v>12.445424655696202</v>
      </c>
      <c r="AB77">
        <v>11.669368925731433</v>
      </c>
      <c r="AC77">
        <v>8.5834522626825827</v>
      </c>
      <c r="AD77">
        <v>8.0946617248296739</v>
      </c>
      <c r="AE77">
        <v>9.7326530394388175</v>
      </c>
      <c r="AF77">
        <v>7.4252558113590261</v>
      </c>
      <c r="AG77">
        <v>12.868639175600002</v>
      </c>
      <c r="AH77">
        <v>27.631771724751854</v>
      </c>
      <c r="AI77">
        <v>0</v>
      </c>
      <c r="AJ77">
        <v>0</v>
      </c>
      <c r="AK77">
        <v>15.888983766981875</v>
      </c>
      <c r="AL77">
        <v>0</v>
      </c>
      <c r="AM77">
        <v>4.6677476316579147</v>
      </c>
      <c r="AN77">
        <v>0.644509</v>
      </c>
      <c r="AO77">
        <v>0</v>
      </c>
      <c r="AP77">
        <v>0</v>
      </c>
      <c r="AQ77">
        <v>15.220573321269837</v>
      </c>
      <c r="AR77">
        <v>10.433043901358694</v>
      </c>
      <c r="AS77">
        <v>9.4199480627416001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926.36444103838721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4.4800458904109588</v>
      </c>
      <c r="L78">
        <v>556.86202472000264</v>
      </c>
      <c r="M78">
        <v>27.169754561878953</v>
      </c>
      <c r="N78">
        <v>34.882185751978902</v>
      </c>
      <c r="O78">
        <v>0</v>
      </c>
      <c r="P78">
        <v>41.139940483519766</v>
      </c>
      <c r="Q78">
        <v>3.2206029066666666</v>
      </c>
      <c r="R78">
        <v>12.518377093849546</v>
      </c>
      <c r="S78">
        <v>0</v>
      </c>
      <c r="T78">
        <v>0</v>
      </c>
      <c r="U78">
        <v>22.790200940259531</v>
      </c>
      <c r="V78">
        <v>5.7499365834873695</v>
      </c>
      <c r="W78">
        <v>13.705014935989258</v>
      </c>
      <c r="X78">
        <v>43.56648427131892</v>
      </c>
      <c r="Y78">
        <v>0</v>
      </c>
      <c r="Z78">
        <v>5.777621386363637</v>
      </c>
      <c r="AA78">
        <v>12.445424655696202</v>
      </c>
      <c r="AB78">
        <v>11.669368925731433</v>
      </c>
      <c r="AC78">
        <v>8.5834522626825827</v>
      </c>
      <c r="AD78">
        <v>8.0946617248296739</v>
      </c>
      <c r="AE78">
        <v>9.7326530394388175</v>
      </c>
      <c r="AF78">
        <v>7.4252558113590261</v>
      </c>
      <c r="AG78">
        <v>12.868639175600002</v>
      </c>
      <c r="AH78">
        <v>27.631771724751854</v>
      </c>
      <c r="AI78">
        <v>0</v>
      </c>
      <c r="AJ78">
        <v>0</v>
      </c>
      <c r="AK78">
        <v>15.888983766981875</v>
      </c>
      <c r="AL78">
        <v>0</v>
      </c>
      <c r="AM78">
        <v>4.6677476316579147</v>
      </c>
      <c r="AN78">
        <v>0.644509</v>
      </c>
      <c r="AO78">
        <v>0</v>
      </c>
      <c r="AP78">
        <v>0</v>
      </c>
      <c r="AQ78">
        <v>15.220573321269837</v>
      </c>
      <c r="AR78">
        <v>10.433043901358694</v>
      </c>
      <c r="AS78">
        <v>9.4199480627416001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926.58822252982554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4.4800498767123287</v>
      </c>
      <c r="L79">
        <v>556.86407069690802</v>
      </c>
      <c r="M79">
        <v>27.169754561878953</v>
      </c>
      <c r="N79">
        <v>34.882185751978902</v>
      </c>
      <c r="O79">
        <v>0</v>
      </c>
      <c r="P79">
        <v>41.139940483519766</v>
      </c>
      <c r="Q79">
        <v>3.2206029066666666</v>
      </c>
      <c r="R79">
        <v>12.518377093849546</v>
      </c>
      <c r="S79">
        <v>0</v>
      </c>
      <c r="T79">
        <v>0</v>
      </c>
      <c r="U79">
        <v>22.790200940259531</v>
      </c>
      <c r="V79">
        <v>5.7499365834873695</v>
      </c>
      <c r="W79">
        <v>13.705014935989258</v>
      </c>
      <c r="X79">
        <v>43.56648427131892</v>
      </c>
      <c r="Y79">
        <v>0</v>
      </c>
      <c r="Z79">
        <v>5.777621386363637</v>
      </c>
      <c r="AA79">
        <v>12.445424655696202</v>
      </c>
      <c r="AB79">
        <v>11.669368925731433</v>
      </c>
      <c r="AC79">
        <v>8.5834522626825827</v>
      </c>
      <c r="AD79">
        <v>5.3839564167297498</v>
      </c>
      <c r="AE79">
        <v>9.7326530394388175</v>
      </c>
      <c r="AF79">
        <v>7.4252558113590261</v>
      </c>
      <c r="AG79">
        <v>12.868639175600002</v>
      </c>
      <c r="AH79">
        <v>27.631771724751854</v>
      </c>
      <c r="AI79">
        <v>0</v>
      </c>
      <c r="AJ79">
        <v>0</v>
      </c>
      <c r="AK79">
        <v>15.888983766981875</v>
      </c>
      <c r="AL79">
        <v>0</v>
      </c>
      <c r="AM79">
        <v>4.6677476316579147</v>
      </c>
      <c r="AN79">
        <v>0.644509</v>
      </c>
      <c r="AO79">
        <v>0</v>
      </c>
      <c r="AP79">
        <v>0</v>
      </c>
      <c r="AQ79">
        <v>15.220573321269837</v>
      </c>
      <c r="AR79">
        <v>10.433043901358694</v>
      </c>
      <c r="AS79">
        <v>9.4199480627416001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923.87956718493251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4.5903318212647539</v>
      </c>
      <c r="L80">
        <v>556.86407069690802</v>
      </c>
      <c r="M80">
        <v>27.169754561878953</v>
      </c>
      <c r="N80">
        <v>34.882185751978902</v>
      </c>
      <c r="O80">
        <v>0</v>
      </c>
      <c r="P80">
        <v>41.139940483519766</v>
      </c>
      <c r="Q80">
        <v>3.2206029066666666</v>
      </c>
      <c r="R80">
        <v>12.518377093849546</v>
      </c>
      <c r="S80">
        <v>0</v>
      </c>
      <c r="T80">
        <v>0</v>
      </c>
      <c r="U80">
        <v>22.790200940259531</v>
      </c>
      <c r="V80">
        <v>5.7499365834873695</v>
      </c>
      <c r="W80">
        <v>13.705014935989258</v>
      </c>
      <c r="X80">
        <v>43.56648427131892</v>
      </c>
      <c r="Y80">
        <v>0</v>
      </c>
      <c r="Z80">
        <v>1.9258737954545455</v>
      </c>
      <c r="AA80">
        <v>12.445424655696202</v>
      </c>
      <c r="AB80">
        <v>11.669368925731433</v>
      </c>
      <c r="AC80">
        <v>2.8582674982723422</v>
      </c>
      <c r="AD80">
        <v>2.3408508027252082</v>
      </c>
      <c r="AE80">
        <v>4.8663265197194088</v>
      </c>
      <c r="AF80">
        <v>4.979289284989858</v>
      </c>
      <c r="AG80">
        <v>12.868639175600002</v>
      </c>
      <c r="AH80">
        <v>22.373904320000001</v>
      </c>
      <c r="AI80">
        <v>0</v>
      </c>
      <c r="AJ80">
        <v>0</v>
      </c>
      <c r="AK80">
        <v>15.888983766981875</v>
      </c>
      <c r="AL80">
        <v>0</v>
      </c>
      <c r="AM80">
        <v>4.6677476316579147</v>
      </c>
      <c r="AN80">
        <v>0.644509</v>
      </c>
      <c r="AO80">
        <v>0</v>
      </c>
      <c r="AP80">
        <v>0</v>
      </c>
      <c r="AQ80">
        <v>15.220573321269837</v>
      </c>
      <c r="AR80">
        <v>10.433043901358694</v>
      </c>
      <c r="AS80">
        <v>9.4199480627416001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898.79965070932042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4.6500945896029018</v>
      </c>
      <c r="L81">
        <v>556.86413027496644</v>
      </c>
      <c r="M81">
        <v>27.169754561878953</v>
      </c>
      <c r="N81">
        <v>34.882185751978902</v>
      </c>
      <c r="O81">
        <v>0</v>
      </c>
      <c r="P81">
        <v>41.139940483519766</v>
      </c>
      <c r="Q81">
        <v>3.2206029066666666</v>
      </c>
      <c r="R81">
        <v>12.518377093849546</v>
      </c>
      <c r="S81">
        <v>0</v>
      </c>
      <c r="T81">
        <v>0</v>
      </c>
      <c r="U81">
        <v>22.790200940259531</v>
      </c>
      <c r="V81">
        <v>5.7499365834873695</v>
      </c>
      <c r="W81">
        <v>13.705014935989258</v>
      </c>
      <c r="X81">
        <v>43.56648427131892</v>
      </c>
      <c r="Y81">
        <v>0</v>
      </c>
      <c r="Z81">
        <v>1.9258737954545455</v>
      </c>
      <c r="AA81">
        <v>12.445424655696202</v>
      </c>
      <c r="AB81">
        <v>11.669368925731433</v>
      </c>
      <c r="AC81">
        <v>2.8582674982723422</v>
      </c>
      <c r="AD81">
        <v>0</v>
      </c>
      <c r="AE81">
        <v>4.8663265197194088</v>
      </c>
      <c r="AF81">
        <v>2.4750853727180528</v>
      </c>
      <c r="AG81">
        <v>12.868639175600002</v>
      </c>
      <c r="AH81">
        <v>16.780428240000003</v>
      </c>
      <c r="AI81">
        <v>0</v>
      </c>
      <c r="AJ81">
        <v>0</v>
      </c>
      <c r="AK81">
        <v>15.888983766981875</v>
      </c>
      <c r="AL81">
        <v>0</v>
      </c>
      <c r="AM81">
        <v>4.6677476316579147</v>
      </c>
      <c r="AN81">
        <v>0.644509</v>
      </c>
      <c r="AO81">
        <v>0</v>
      </c>
      <c r="AP81">
        <v>0</v>
      </c>
      <c r="AQ81">
        <v>11.164234799999997</v>
      </c>
      <c r="AR81">
        <v>10.433043901358694</v>
      </c>
      <c r="AS81">
        <v>9.4199480627416001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884.36460373945022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4.6501396455165525</v>
      </c>
      <c r="L82">
        <v>556.86413027496644</v>
      </c>
      <c r="M82">
        <v>27.169754561878953</v>
      </c>
      <c r="N82">
        <v>34.882185751978902</v>
      </c>
      <c r="O82">
        <v>0</v>
      </c>
      <c r="P82">
        <v>41.139940483519766</v>
      </c>
      <c r="Q82">
        <v>3.2206029066666666</v>
      </c>
      <c r="R82">
        <v>12.518377093849546</v>
      </c>
      <c r="S82">
        <v>0</v>
      </c>
      <c r="T82">
        <v>0</v>
      </c>
      <c r="U82">
        <v>22.790200940259531</v>
      </c>
      <c r="V82">
        <v>5.7499365834873695</v>
      </c>
      <c r="W82">
        <v>13.705014935989258</v>
      </c>
      <c r="X82">
        <v>43.56648427131892</v>
      </c>
      <c r="Y82">
        <v>0</v>
      </c>
      <c r="Z82">
        <v>1.9258737954545455</v>
      </c>
      <c r="AA82">
        <v>8.2969497704641348</v>
      </c>
      <c r="AB82">
        <v>3.8582933690922721</v>
      </c>
      <c r="AC82">
        <v>0</v>
      </c>
      <c r="AD82">
        <v>0</v>
      </c>
      <c r="AE82">
        <v>4.8663265197194088</v>
      </c>
      <c r="AF82">
        <v>0</v>
      </c>
      <c r="AG82">
        <v>12.868639175600002</v>
      </c>
      <c r="AH82">
        <v>16.780428240000003</v>
      </c>
      <c r="AI82">
        <v>0</v>
      </c>
      <c r="AJ82">
        <v>0</v>
      </c>
      <c r="AK82">
        <v>15.888983766981875</v>
      </c>
      <c r="AL82">
        <v>0</v>
      </c>
      <c r="AM82">
        <v>4.6677476316579147</v>
      </c>
      <c r="AN82">
        <v>0.644509</v>
      </c>
      <c r="AO82">
        <v>0</v>
      </c>
      <c r="AP82">
        <v>0</v>
      </c>
      <c r="AQ82">
        <v>11.164234799999997</v>
      </c>
      <c r="AR82">
        <v>10.433043901358694</v>
      </c>
      <c r="AS82">
        <v>9.4199480627416001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867.07174548250237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4.6502022895687398</v>
      </c>
      <c r="L83">
        <v>578.5</v>
      </c>
      <c r="M83">
        <v>27.169754561878953</v>
      </c>
      <c r="N83">
        <v>34.882185751978902</v>
      </c>
      <c r="O83">
        <v>0</v>
      </c>
      <c r="P83">
        <v>41.139940483519766</v>
      </c>
      <c r="Q83">
        <v>3.2206029066666666</v>
      </c>
      <c r="R83">
        <v>12.518377093849546</v>
      </c>
      <c r="S83">
        <v>0</v>
      </c>
      <c r="T83">
        <v>0</v>
      </c>
      <c r="U83">
        <v>22.790200940259531</v>
      </c>
      <c r="V83">
        <v>5.7499365834873695</v>
      </c>
      <c r="W83">
        <v>13.705014935989258</v>
      </c>
      <c r="X83">
        <v>43.56648427131892</v>
      </c>
      <c r="Y83">
        <v>0</v>
      </c>
      <c r="Z83">
        <v>1.9258737954545455</v>
      </c>
      <c r="AA83">
        <v>8.2969497704641348</v>
      </c>
      <c r="AB83">
        <v>0</v>
      </c>
      <c r="AC83">
        <v>0</v>
      </c>
      <c r="AD83">
        <v>0</v>
      </c>
      <c r="AE83">
        <v>4.8663265197194088</v>
      </c>
      <c r="AF83">
        <v>0</v>
      </c>
      <c r="AG83">
        <v>12.868639175600002</v>
      </c>
      <c r="AH83">
        <v>11.186952160000001</v>
      </c>
      <c r="AI83">
        <v>0</v>
      </c>
      <c r="AJ83">
        <v>0</v>
      </c>
      <c r="AK83">
        <v>15.888983766981875</v>
      </c>
      <c r="AL83">
        <v>0</v>
      </c>
      <c r="AM83">
        <v>4.6677476316579147</v>
      </c>
      <c r="AN83">
        <v>0.644509</v>
      </c>
      <c r="AO83">
        <v>0</v>
      </c>
      <c r="AP83">
        <v>0</v>
      </c>
      <c r="AQ83">
        <v>7.6288937799999985</v>
      </c>
      <c r="AR83">
        <v>10.433043901358694</v>
      </c>
      <c r="AS83">
        <v>6.9521379727178125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873.25275729247198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4.6500580651805485</v>
      </c>
      <c r="L84">
        <v>550.00137712745595</v>
      </c>
      <c r="M84">
        <v>27.169754561878953</v>
      </c>
      <c r="N84">
        <v>34.882185751978902</v>
      </c>
      <c r="O84">
        <v>0</v>
      </c>
      <c r="P84">
        <v>41.139940483519766</v>
      </c>
      <c r="Q84">
        <v>3.2206029066666666</v>
      </c>
      <c r="R84">
        <v>12.518377093849546</v>
      </c>
      <c r="S84">
        <v>0</v>
      </c>
      <c r="T84">
        <v>0</v>
      </c>
      <c r="U84">
        <v>22.790200940259531</v>
      </c>
      <c r="V84">
        <v>5.7499365834873695</v>
      </c>
      <c r="W84">
        <v>13.705014935989258</v>
      </c>
      <c r="X84">
        <v>43.56648427131892</v>
      </c>
      <c r="Y84">
        <v>0</v>
      </c>
      <c r="Z84">
        <v>1.9258737954545455</v>
      </c>
      <c r="AA84">
        <v>4.1484748852320674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12.868639175600002</v>
      </c>
      <c r="AH84">
        <v>11.186952160000001</v>
      </c>
      <c r="AI84">
        <v>0</v>
      </c>
      <c r="AJ84">
        <v>0</v>
      </c>
      <c r="AK84">
        <v>15.888983766981875</v>
      </c>
      <c r="AL84">
        <v>0</v>
      </c>
      <c r="AM84">
        <v>4.6677476316579147</v>
      </c>
      <c r="AN84">
        <v>0.644509</v>
      </c>
      <c r="AO84">
        <v>0</v>
      </c>
      <c r="AP84">
        <v>0</v>
      </c>
      <c r="AQ84">
        <v>7.6288937799999985</v>
      </c>
      <c r="AR84">
        <v>10.433043901358694</v>
      </c>
      <c r="AS84">
        <v>6.9521379727178125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840.60551531030774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4.6500580651805485</v>
      </c>
      <c r="L85">
        <v>529.99954908734662</v>
      </c>
      <c r="M85">
        <v>27.169754561878953</v>
      </c>
      <c r="N85">
        <v>34.882185751978902</v>
      </c>
      <c r="O85">
        <v>0</v>
      </c>
      <c r="P85">
        <v>41.139940483519766</v>
      </c>
      <c r="Q85">
        <v>3.2206029066666666</v>
      </c>
      <c r="R85">
        <v>12.518377093849546</v>
      </c>
      <c r="S85">
        <v>0</v>
      </c>
      <c r="T85">
        <v>0</v>
      </c>
      <c r="U85">
        <v>22.790200940259531</v>
      </c>
      <c r="V85">
        <v>5.7499365834873695</v>
      </c>
      <c r="W85">
        <v>13.705014935989258</v>
      </c>
      <c r="X85">
        <v>43.56648427131892</v>
      </c>
      <c r="Y85">
        <v>0</v>
      </c>
      <c r="Z85">
        <v>1.9258737954545455</v>
      </c>
      <c r="AA85">
        <v>4.1484748852320674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12.868639175600002</v>
      </c>
      <c r="AH85">
        <v>5.5934760800000003</v>
      </c>
      <c r="AI85">
        <v>0</v>
      </c>
      <c r="AJ85">
        <v>0</v>
      </c>
      <c r="AK85">
        <v>15.888983766981875</v>
      </c>
      <c r="AL85">
        <v>0</v>
      </c>
      <c r="AM85">
        <v>4.6677476316579147</v>
      </c>
      <c r="AN85">
        <v>0.644509</v>
      </c>
      <c r="AO85">
        <v>0</v>
      </c>
      <c r="AP85">
        <v>0</v>
      </c>
      <c r="AQ85">
        <v>7.6288937799999985</v>
      </c>
      <c r="AR85">
        <v>10.433043901358694</v>
      </c>
      <c r="AS85">
        <v>6.9521379727178125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815.01021119019833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4.6500580651805485</v>
      </c>
      <c r="L86">
        <v>578.5</v>
      </c>
      <c r="M86">
        <v>27.169754561878953</v>
      </c>
      <c r="N86">
        <v>34.882185751978902</v>
      </c>
      <c r="O86">
        <v>0</v>
      </c>
      <c r="P86">
        <v>41.139940483519766</v>
      </c>
      <c r="Q86">
        <v>3.2206029066666666</v>
      </c>
      <c r="R86">
        <v>12.518377093849546</v>
      </c>
      <c r="S86">
        <v>0</v>
      </c>
      <c r="T86">
        <v>0</v>
      </c>
      <c r="U86">
        <v>22.790200940259531</v>
      </c>
      <c r="V86">
        <v>5.7499365834873695</v>
      </c>
      <c r="W86">
        <v>13.705014935989258</v>
      </c>
      <c r="X86">
        <v>43.56648427131892</v>
      </c>
      <c r="Y86">
        <v>0</v>
      </c>
      <c r="Z86">
        <v>1.9258737954545455</v>
      </c>
      <c r="AA86">
        <v>4.1484748852320674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12.868639175600002</v>
      </c>
      <c r="AH86">
        <v>0</v>
      </c>
      <c r="AI86">
        <v>0</v>
      </c>
      <c r="AJ86">
        <v>0</v>
      </c>
      <c r="AK86">
        <v>15.888983766981875</v>
      </c>
      <c r="AL86">
        <v>0</v>
      </c>
      <c r="AM86">
        <v>4.6677476316579147</v>
      </c>
      <c r="AN86">
        <v>0.644509</v>
      </c>
      <c r="AO86">
        <v>0</v>
      </c>
      <c r="AP86">
        <v>0</v>
      </c>
      <c r="AQ86">
        <v>7.6288937799999985</v>
      </c>
      <c r="AR86">
        <v>10.433043901358694</v>
      </c>
      <c r="AS86">
        <v>6.9521379727178125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857.91718602285175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4.4800285134181035</v>
      </c>
      <c r="L87">
        <v>578.5</v>
      </c>
      <c r="M87">
        <v>27.169754561878953</v>
      </c>
      <c r="N87">
        <v>34.882185751978902</v>
      </c>
      <c r="O87">
        <v>0</v>
      </c>
      <c r="P87">
        <v>41.139940483519766</v>
      </c>
      <c r="Q87">
        <v>3.2206029066666666</v>
      </c>
      <c r="R87">
        <v>12.518377093849546</v>
      </c>
      <c r="S87">
        <v>0</v>
      </c>
      <c r="T87">
        <v>0</v>
      </c>
      <c r="U87">
        <v>22.790200940259531</v>
      </c>
      <c r="V87">
        <v>5.7499365834873695</v>
      </c>
      <c r="W87">
        <v>13.705014935989258</v>
      </c>
      <c r="X87">
        <v>43.56648427131892</v>
      </c>
      <c r="Y87">
        <v>0</v>
      </c>
      <c r="Z87">
        <v>1.9258737954545455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12.868639175600002</v>
      </c>
      <c r="AH87">
        <v>0</v>
      </c>
      <c r="AI87">
        <v>0</v>
      </c>
      <c r="AJ87">
        <v>0</v>
      </c>
      <c r="AK87">
        <v>15.888983766981875</v>
      </c>
      <c r="AL87">
        <v>0</v>
      </c>
      <c r="AM87">
        <v>4.6677476316579147</v>
      </c>
      <c r="AN87">
        <v>0.644509</v>
      </c>
      <c r="AO87">
        <v>0</v>
      </c>
      <c r="AP87">
        <v>0</v>
      </c>
      <c r="AQ87">
        <v>7.4428231999999976</v>
      </c>
      <c r="AR87">
        <v>10.433043901358694</v>
      </c>
      <c r="AS87">
        <v>8.7398303050104076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855.20030333814987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4.4800285134181035</v>
      </c>
      <c r="L88">
        <v>578.5</v>
      </c>
      <c r="M88">
        <v>27.169754561878953</v>
      </c>
      <c r="N88">
        <v>34.882185751978902</v>
      </c>
      <c r="O88">
        <v>0</v>
      </c>
      <c r="P88">
        <v>41.139940483519766</v>
      </c>
      <c r="Q88">
        <v>3.2206029066666666</v>
      </c>
      <c r="R88">
        <v>12.518377093849546</v>
      </c>
      <c r="S88">
        <v>0</v>
      </c>
      <c r="T88">
        <v>0</v>
      </c>
      <c r="U88">
        <v>22.790200940259531</v>
      </c>
      <c r="V88">
        <v>5.7499365834873695</v>
      </c>
      <c r="W88">
        <v>13.705014935989258</v>
      </c>
      <c r="X88">
        <v>43.56648427131892</v>
      </c>
      <c r="Y88">
        <v>0</v>
      </c>
      <c r="Z88">
        <v>1.9258737954545455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12.868639175600002</v>
      </c>
      <c r="AH88">
        <v>0</v>
      </c>
      <c r="AI88">
        <v>0</v>
      </c>
      <c r="AJ88">
        <v>0</v>
      </c>
      <c r="AK88">
        <v>15.888983766981875</v>
      </c>
      <c r="AL88">
        <v>0</v>
      </c>
      <c r="AM88">
        <v>4.6677476316579147</v>
      </c>
      <c r="AN88">
        <v>0.644509</v>
      </c>
      <c r="AO88">
        <v>0</v>
      </c>
      <c r="AP88">
        <v>0</v>
      </c>
      <c r="AQ88">
        <v>3.8144468899999993</v>
      </c>
      <c r="AR88">
        <v>10.433043901358694</v>
      </c>
      <c r="AS88">
        <v>8.7398303050104076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851.57192702814984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4.4800285134181035</v>
      </c>
      <c r="L89">
        <v>440.00120698473586</v>
      </c>
      <c r="M89">
        <v>27.169754561878953</v>
      </c>
      <c r="N89">
        <v>34.882185751978902</v>
      </c>
      <c r="O89">
        <v>0</v>
      </c>
      <c r="P89">
        <v>41.139940483519766</v>
      </c>
      <c r="Q89">
        <v>3.2206029066666666</v>
      </c>
      <c r="R89">
        <v>12.518377093849546</v>
      </c>
      <c r="S89">
        <v>0</v>
      </c>
      <c r="T89">
        <v>0</v>
      </c>
      <c r="U89">
        <v>22.790200940259531</v>
      </c>
      <c r="V89">
        <v>5.7499365834873695</v>
      </c>
      <c r="W89">
        <v>13.705014935989258</v>
      </c>
      <c r="X89">
        <v>43.56648427131892</v>
      </c>
      <c r="Y89">
        <v>0</v>
      </c>
      <c r="Z89">
        <v>1.9258737954545455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12.868639175600002</v>
      </c>
      <c r="AH89">
        <v>0</v>
      </c>
      <c r="AI89">
        <v>0</v>
      </c>
      <c r="AJ89">
        <v>0</v>
      </c>
      <c r="AK89">
        <v>15.888983766981875</v>
      </c>
      <c r="AL89">
        <v>0</v>
      </c>
      <c r="AM89">
        <v>4.6677476316579147</v>
      </c>
      <c r="AN89">
        <v>0.644509</v>
      </c>
      <c r="AO89">
        <v>0</v>
      </c>
      <c r="AP89">
        <v>0</v>
      </c>
      <c r="AQ89">
        <v>3.8144468899999993</v>
      </c>
      <c r="AR89">
        <v>10.433043901358694</v>
      </c>
      <c r="AS89">
        <v>8.7398303050104076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713.0731340128857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4.4800285134181035</v>
      </c>
      <c r="L90">
        <v>400.00131820968733</v>
      </c>
      <c r="M90">
        <v>27.169754561878953</v>
      </c>
      <c r="N90">
        <v>34.882185751978902</v>
      </c>
      <c r="O90">
        <v>0</v>
      </c>
      <c r="P90">
        <v>41.139940483519766</v>
      </c>
      <c r="Q90">
        <v>3.2206029066666666</v>
      </c>
      <c r="R90">
        <v>12.518377093849546</v>
      </c>
      <c r="S90">
        <v>0</v>
      </c>
      <c r="T90">
        <v>0</v>
      </c>
      <c r="U90">
        <v>22.790200940259531</v>
      </c>
      <c r="V90">
        <v>5.7499365834873695</v>
      </c>
      <c r="W90">
        <v>13.705014935989258</v>
      </c>
      <c r="X90">
        <v>43.56648427131892</v>
      </c>
      <c r="Y90">
        <v>0</v>
      </c>
      <c r="Z90">
        <v>1.9258737954545455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12.868639175600002</v>
      </c>
      <c r="AH90">
        <v>0</v>
      </c>
      <c r="AI90">
        <v>0</v>
      </c>
      <c r="AJ90">
        <v>0</v>
      </c>
      <c r="AK90">
        <v>15.888983766981875</v>
      </c>
      <c r="AL90">
        <v>0</v>
      </c>
      <c r="AM90">
        <v>4.6677476316579147</v>
      </c>
      <c r="AN90">
        <v>0.644509</v>
      </c>
      <c r="AO90">
        <v>0</v>
      </c>
      <c r="AP90">
        <v>0</v>
      </c>
      <c r="AQ90">
        <v>3.8144468899999993</v>
      </c>
      <c r="AR90">
        <v>10.433043901358694</v>
      </c>
      <c r="AS90">
        <v>8.7398303050104076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673.07324523783723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4.4800285134181035</v>
      </c>
      <c r="L91">
        <v>400.00131820968733</v>
      </c>
      <c r="M91">
        <v>27.169754561878953</v>
      </c>
      <c r="N91">
        <v>34.882185751978902</v>
      </c>
      <c r="O91">
        <v>0</v>
      </c>
      <c r="P91">
        <v>41.139940483519766</v>
      </c>
      <c r="Q91">
        <v>3.2206029066666666</v>
      </c>
      <c r="R91">
        <v>12.518377093849546</v>
      </c>
      <c r="S91">
        <v>0</v>
      </c>
      <c r="T91">
        <v>0</v>
      </c>
      <c r="U91">
        <v>22.790200940259531</v>
      </c>
      <c r="V91">
        <v>5.7499365834873695</v>
      </c>
      <c r="W91">
        <v>13.705014935989258</v>
      </c>
      <c r="X91">
        <v>43.56648427131892</v>
      </c>
      <c r="Y91">
        <v>0</v>
      </c>
      <c r="Z91">
        <v>1.9258737954545455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12.868639175600002</v>
      </c>
      <c r="AH91">
        <v>0</v>
      </c>
      <c r="AI91">
        <v>0</v>
      </c>
      <c r="AJ91">
        <v>0</v>
      </c>
      <c r="AK91">
        <v>15.888983766981875</v>
      </c>
      <c r="AL91">
        <v>0</v>
      </c>
      <c r="AM91">
        <v>4.6677476316579147</v>
      </c>
      <c r="AN91">
        <v>0.644509</v>
      </c>
      <c r="AO91">
        <v>0</v>
      </c>
      <c r="AP91">
        <v>0</v>
      </c>
      <c r="AQ91">
        <v>0</v>
      </c>
      <c r="AR91">
        <v>10.433043901358694</v>
      </c>
      <c r="AS91">
        <v>9.613813366190902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665.2664548892983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4.4800285134181035</v>
      </c>
      <c r="L92">
        <v>400.00131820968733</v>
      </c>
      <c r="M92">
        <v>27.169754561878953</v>
      </c>
      <c r="N92">
        <v>34.882185751978902</v>
      </c>
      <c r="O92">
        <v>0</v>
      </c>
      <c r="P92">
        <v>41.139940483519766</v>
      </c>
      <c r="Q92">
        <v>3.2206029066666666</v>
      </c>
      <c r="R92">
        <v>12.518377093849546</v>
      </c>
      <c r="S92">
        <v>0</v>
      </c>
      <c r="T92">
        <v>0</v>
      </c>
      <c r="U92">
        <v>22.790200940259531</v>
      </c>
      <c r="V92">
        <v>5.7499365834873695</v>
      </c>
      <c r="W92">
        <v>13.705014935989258</v>
      </c>
      <c r="X92">
        <v>43.56648427131892</v>
      </c>
      <c r="Y92">
        <v>0</v>
      </c>
      <c r="Z92">
        <v>1.9258737954545455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12.868639175600002</v>
      </c>
      <c r="AH92">
        <v>0</v>
      </c>
      <c r="AI92">
        <v>0</v>
      </c>
      <c r="AJ92">
        <v>0</v>
      </c>
      <c r="AK92">
        <v>15.888983766981875</v>
      </c>
      <c r="AL92">
        <v>0</v>
      </c>
      <c r="AM92">
        <v>4.6677476316579147</v>
      </c>
      <c r="AN92">
        <v>0.644509</v>
      </c>
      <c r="AO92">
        <v>0</v>
      </c>
      <c r="AP92">
        <v>0</v>
      </c>
      <c r="AQ92">
        <v>0</v>
      </c>
      <c r="AR92">
        <v>10.433043901358694</v>
      </c>
      <c r="AS92">
        <v>9.613813366190902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665.2664548892983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4.4798061451847744</v>
      </c>
      <c r="L93">
        <v>400.00131820968733</v>
      </c>
      <c r="M93">
        <v>27.169754561878953</v>
      </c>
      <c r="N93">
        <v>34.882185751978902</v>
      </c>
      <c r="O93">
        <v>0</v>
      </c>
      <c r="P93">
        <v>41.139940483519766</v>
      </c>
      <c r="Q93">
        <v>3.2206029066666666</v>
      </c>
      <c r="R93">
        <v>12.518377093849546</v>
      </c>
      <c r="S93">
        <v>0</v>
      </c>
      <c r="T93">
        <v>0</v>
      </c>
      <c r="U93">
        <v>22.790200940259531</v>
      </c>
      <c r="V93">
        <v>5.7499365834873695</v>
      </c>
      <c r="W93">
        <v>13.705014935989258</v>
      </c>
      <c r="X93">
        <v>43.56648427131892</v>
      </c>
      <c r="Y93">
        <v>0</v>
      </c>
      <c r="Z93">
        <v>1.9258737954545455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12.868639175600002</v>
      </c>
      <c r="AH93">
        <v>0</v>
      </c>
      <c r="AI93">
        <v>0</v>
      </c>
      <c r="AJ93">
        <v>0</v>
      </c>
      <c r="AK93">
        <v>15.888983766981875</v>
      </c>
      <c r="AL93">
        <v>0</v>
      </c>
      <c r="AM93">
        <v>4.6677476316579147</v>
      </c>
      <c r="AN93">
        <v>0.644509</v>
      </c>
      <c r="AO93">
        <v>0</v>
      </c>
      <c r="AP93">
        <v>0.1891521238608119</v>
      </c>
      <c r="AQ93">
        <v>0</v>
      </c>
      <c r="AR93">
        <v>10.433043901358694</v>
      </c>
      <c r="AS93">
        <v>9.613813366190902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665.45538464492586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4.4798061451847744</v>
      </c>
      <c r="L94">
        <v>317.99857310390473</v>
      </c>
      <c r="M94">
        <v>27.169754561878953</v>
      </c>
      <c r="N94">
        <v>34.882185751978902</v>
      </c>
      <c r="O94">
        <v>0</v>
      </c>
      <c r="P94">
        <v>41.139940483519766</v>
      </c>
      <c r="Q94">
        <v>3.2199026741803283</v>
      </c>
      <c r="R94">
        <v>12.518377093849546</v>
      </c>
      <c r="S94">
        <v>0</v>
      </c>
      <c r="T94">
        <v>0</v>
      </c>
      <c r="U94">
        <v>22.790200940259531</v>
      </c>
      <c r="V94">
        <v>5.7499365834873695</v>
      </c>
      <c r="W94">
        <v>13.705014935989258</v>
      </c>
      <c r="X94">
        <v>43.56648427131892</v>
      </c>
      <c r="Y94">
        <v>0</v>
      </c>
      <c r="Z94">
        <v>1.9258737954545455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12.868639175600002</v>
      </c>
      <c r="AH94">
        <v>0</v>
      </c>
      <c r="AI94">
        <v>0</v>
      </c>
      <c r="AJ94">
        <v>0</v>
      </c>
      <c r="AK94">
        <v>15.888983766981875</v>
      </c>
      <c r="AL94">
        <v>0</v>
      </c>
      <c r="AM94">
        <v>4.6677476316579147</v>
      </c>
      <c r="AN94">
        <v>0.644509</v>
      </c>
      <c r="AO94">
        <v>0</v>
      </c>
      <c r="AP94">
        <v>0.1891521238608119</v>
      </c>
      <c r="AQ94">
        <v>0</v>
      </c>
      <c r="AR94">
        <v>10.433043901358694</v>
      </c>
      <c r="AS94">
        <v>9.613813366190902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583.45193930665687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4.4798061451847744</v>
      </c>
      <c r="L95">
        <v>317.99857310390473</v>
      </c>
      <c r="M95">
        <v>27.169754561878953</v>
      </c>
      <c r="N95">
        <v>34.882185751978902</v>
      </c>
      <c r="O95">
        <v>0</v>
      </c>
      <c r="P95">
        <v>41.139940483519766</v>
      </c>
      <c r="Q95">
        <v>3.2199026741803283</v>
      </c>
      <c r="R95">
        <v>12.518377093849546</v>
      </c>
      <c r="S95">
        <v>0</v>
      </c>
      <c r="T95">
        <v>0</v>
      </c>
      <c r="U95">
        <v>22.790200940259531</v>
      </c>
      <c r="V95">
        <v>5.7499365834873695</v>
      </c>
      <c r="W95">
        <v>13.705014935989258</v>
      </c>
      <c r="X95">
        <v>43.56648427131892</v>
      </c>
      <c r="Y95">
        <v>0</v>
      </c>
      <c r="Z95">
        <v>1.9258737954545455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12.868639175600002</v>
      </c>
      <c r="AH95">
        <v>0</v>
      </c>
      <c r="AI95">
        <v>0</v>
      </c>
      <c r="AJ95">
        <v>0</v>
      </c>
      <c r="AK95">
        <v>15.888983766981875</v>
      </c>
      <c r="AL95">
        <v>0</v>
      </c>
      <c r="AM95">
        <v>4.6677476316579147</v>
      </c>
      <c r="AN95">
        <v>0.644509</v>
      </c>
      <c r="AO95">
        <v>0</v>
      </c>
      <c r="AP95">
        <v>0.1891521238608119</v>
      </c>
      <c r="AQ95">
        <v>0</v>
      </c>
      <c r="AR95">
        <v>10.433043901358694</v>
      </c>
      <c r="AS95">
        <v>9.613813366190902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583.45193930665687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4.4798061451847744</v>
      </c>
      <c r="L96">
        <v>317.99857310390473</v>
      </c>
      <c r="M96">
        <v>27.169754561878953</v>
      </c>
      <c r="N96">
        <v>34.882185751978902</v>
      </c>
      <c r="O96">
        <v>0</v>
      </c>
      <c r="P96">
        <v>41.139940483519766</v>
      </c>
      <c r="Q96">
        <v>3.2199026741803283</v>
      </c>
      <c r="R96">
        <v>12.518377093849546</v>
      </c>
      <c r="S96">
        <v>0</v>
      </c>
      <c r="T96">
        <v>0</v>
      </c>
      <c r="U96">
        <v>22.790200940259531</v>
      </c>
      <c r="V96">
        <v>5.7499365834873695</v>
      </c>
      <c r="W96">
        <v>13.705014935989258</v>
      </c>
      <c r="X96">
        <v>43.56648427131892</v>
      </c>
      <c r="Y96">
        <v>0</v>
      </c>
      <c r="Z96">
        <v>1.9258737954545455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12.868639175600002</v>
      </c>
      <c r="AH96">
        <v>0</v>
      </c>
      <c r="AI96">
        <v>0</v>
      </c>
      <c r="AJ96">
        <v>0</v>
      </c>
      <c r="AK96">
        <v>15.888983766981875</v>
      </c>
      <c r="AL96">
        <v>0</v>
      </c>
      <c r="AM96">
        <v>4.6677476316579147</v>
      </c>
      <c r="AN96">
        <v>0.644509</v>
      </c>
      <c r="AO96">
        <v>0</v>
      </c>
      <c r="AP96">
        <v>0.1891521238608119</v>
      </c>
      <c r="AQ96">
        <v>0</v>
      </c>
      <c r="AR96">
        <v>10.433043901358694</v>
      </c>
      <c r="AS96">
        <v>9.613813366190902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583.45193930665687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4.6499109198961248</v>
      </c>
      <c r="L97">
        <v>317.99857310390473</v>
      </c>
      <c r="M97">
        <v>27.169754561878953</v>
      </c>
      <c r="N97">
        <v>34.882185751978902</v>
      </c>
      <c r="O97">
        <v>0</v>
      </c>
      <c r="P97">
        <v>41.139940483519766</v>
      </c>
      <c r="Q97">
        <v>3.2199026741803283</v>
      </c>
      <c r="R97">
        <v>12.518377093849546</v>
      </c>
      <c r="S97">
        <v>0</v>
      </c>
      <c r="T97">
        <v>0</v>
      </c>
      <c r="U97">
        <v>22.790200940259531</v>
      </c>
      <c r="V97">
        <v>5.7499365834873695</v>
      </c>
      <c r="W97">
        <v>13.705014935989258</v>
      </c>
      <c r="X97">
        <v>43.56648427131892</v>
      </c>
      <c r="Y97">
        <v>0</v>
      </c>
      <c r="Z97">
        <v>3.851747590909091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12.868639175600002</v>
      </c>
      <c r="AH97">
        <v>0</v>
      </c>
      <c r="AI97">
        <v>0</v>
      </c>
      <c r="AJ97">
        <v>0</v>
      </c>
      <c r="AK97">
        <v>15.888983766981875</v>
      </c>
      <c r="AL97">
        <v>0</v>
      </c>
      <c r="AM97">
        <v>4.6677476316579147</v>
      </c>
      <c r="AN97">
        <v>0.644509</v>
      </c>
      <c r="AO97">
        <v>0</v>
      </c>
      <c r="AP97">
        <v>0.11349127431648715</v>
      </c>
      <c r="AQ97">
        <v>0</v>
      </c>
      <c r="AR97">
        <v>10.433043901358694</v>
      </c>
      <c r="AS97">
        <v>9.613813366190902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585.47225702727837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4.4799203026722321</v>
      </c>
      <c r="L98">
        <v>317.99857310390473</v>
      </c>
      <c r="M98">
        <v>27.169754561878953</v>
      </c>
      <c r="N98">
        <v>34.882185751978902</v>
      </c>
      <c r="O98">
        <v>0</v>
      </c>
      <c r="P98">
        <v>41.139940483519766</v>
      </c>
      <c r="Q98">
        <v>3.2199026741803283</v>
      </c>
      <c r="R98">
        <v>12.518377093849546</v>
      </c>
      <c r="S98">
        <v>0</v>
      </c>
      <c r="T98">
        <v>0</v>
      </c>
      <c r="U98">
        <v>22.790200940259531</v>
      </c>
      <c r="V98">
        <v>5.7499365834873695</v>
      </c>
      <c r="W98">
        <v>13.705014935989258</v>
      </c>
      <c r="X98">
        <v>43.56648427131892</v>
      </c>
      <c r="Y98">
        <v>0</v>
      </c>
      <c r="Z98">
        <v>3.851747590909091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12.868639175600002</v>
      </c>
      <c r="AH98">
        <v>0</v>
      </c>
      <c r="AI98">
        <v>0</v>
      </c>
      <c r="AJ98">
        <v>0</v>
      </c>
      <c r="AK98">
        <v>15.888983766981875</v>
      </c>
      <c r="AL98">
        <v>0</v>
      </c>
      <c r="AM98">
        <v>4.6677476316579147</v>
      </c>
      <c r="AN98">
        <v>0.644509</v>
      </c>
      <c r="AO98">
        <v>0</v>
      </c>
      <c r="AP98">
        <v>0.11349127431648715</v>
      </c>
      <c r="AQ98">
        <v>0</v>
      </c>
      <c r="AR98">
        <v>10.433043901358694</v>
      </c>
      <c r="AS98">
        <v>9.613813366190902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585.30226641005447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0.11772189219723672</v>
      </c>
      <c r="L99">
        <f t="shared" si="2"/>
        <v>10.103458840753923</v>
      </c>
      <c r="M99">
        <f t="shared" si="2"/>
        <v>0.65207410948509559</v>
      </c>
      <c r="N99">
        <f t="shared" si="2"/>
        <v>0.83717245804749185</v>
      </c>
      <c r="O99">
        <f t="shared" si="2"/>
        <v>0</v>
      </c>
      <c r="P99">
        <f t="shared" si="2"/>
        <v>0.98735857160447327</v>
      </c>
      <c r="Q99">
        <f t="shared" si="2"/>
        <v>6.8223582232001978E-2</v>
      </c>
      <c r="R99">
        <f t="shared" si="2"/>
        <v>0.25348338287488625</v>
      </c>
      <c r="S99">
        <f t="shared" si="2"/>
        <v>0</v>
      </c>
      <c r="T99">
        <f t="shared" si="2"/>
        <v>0</v>
      </c>
      <c r="U99">
        <f t="shared" si="2"/>
        <v>0.54650621463113047</v>
      </c>
      <c r="V99">
        <f t="shared" si="2"/>
        <v>0.11512228864444554</v>
      </c>
      <c r="W99">
        <f t="shared" si="2"/>
        <v>0.29678349597005349</v>
      </c>
      <c r="X99">
        <f t="shared" si="2"/>
        <v>0.93997160044348571</v>
      </c>
      <c r="Y99">
        <f t="shared" si="2"/>
        <v>0</v>
      </c>
      <c r="Z99">
        <f t="shared" si="2"/>
        <v>6.6442645943181888E-2</v>
      </c>
      <c r="AA99">
        <f t="shared" si="2"/>
        <v>8.1641724460021131E-2</v>
      </c>
      <c r="AB99">
        <f t="shared" si="2"/>
        <v>6.4419719737809397E-2</v>
      </c>
      <c r="AC99">
        <f t="shared" si="2"/>
        <v>3.9329289846807759E-2</v>
      </c>
      <c r="AD99">
        <f t="shared" si="2"/>
        <v>2.5358825817354283E-2</v>
      </c>
      <c r="AE99">
        <f t="shared" si="2"/>
        <v>0.1046260201739673</v>
      </c>
      <c r="AF99">
        <f t="shared" si="2"/>
        <v>7.0292423005197682E-2</v>
      </c>
      <c r="AG99">
        <f t="shared" si="2"/>
        <v>0.30884734021440047</v>
      </c>
      <c r="AH99">
        <f t="shared" si="2"/>
        <v>0.19269525101736013</v>
      </c>
      <c r="AI99">
        <f t="shared" si="2"/>
        <v>0</v>
      </c>
      <c r="AJ99">
        <f t="shared" si="2"/>
        <v>0</v>
      </c>
      <c r="AK99">
        <f t="shared" si="2"/>
        <v>0.38133561040756514</v>
      </c>
      <c r="AL99">
        <f t="shared" si="2"/>
        <v>0</v>
      </c>
      <c r="AM99">
        <f t="shared" si="2"/>
        <v>2.9173422697861977E-2</v>
      </c>
      <c r="AN99">
        <f t="shared" si="2"/>
        <v>1.5468215999999988E-2</v>
      </c>
      <c r="AO99">
        <f t="shared" si="2"/>
        <v>0</v>
      </c>
      <c r="AP99">
        <f t="shared" si="2"/>
        <v>5.9204642379867434E-3</v>
      </c>
      <c r="AQ99">
        <f t="shared" si="2"/>
        <v>0.11908517073976187</v>
      </c>
      <c r="AR99">
        <f t="shared" si="2"/>
        <v>0.25609862402241856</v>
      </c>
      <c r="AS99">
        <f t="shared" si="2"/>
        <v>0.21047418393302089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16.889085369138936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14.438986999999999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14.438986999999999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14.438986999999999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14.438986999999999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14.438986999999999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14.438986999999999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14.438986999999999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14.438986999999999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14.438986999999999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14.438986999999999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14.438986999999999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14.438986999999999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14.438986999999999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14.438986999999999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14.198164999999999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14.198164999999999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14.438986999999999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14.438986999999999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13.796188000000001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13.796188000000001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14.438986999999999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14.438986999999999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14.438986999999999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14.438986999999999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14.438986999999999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14.438986999999999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14.438986999999999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14.438986999999999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14.438986999999999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14.438986999999999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14.438986999999999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14.438986999999999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14.438986999999999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14.438986999999999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14.438986999999999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14.438986999999999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14.438986999999999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14.438986999999999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14.438986999999999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14.438986999999999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14.438986999999999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14.438986999999999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14.438986999999999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14.438986999999999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14.438986999999999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14.438986999999999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14.438986999999999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14.438986999999999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14.438986999999999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14.438986999999999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14.438986999999999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14.438986999999999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14.438986999999999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14.438986999999999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14.438986999999999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14.438986999999999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14.438986999999999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14.438986999999999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14.438986999999999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14.438986999999999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14.438986999999999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14.438986999999999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14.438986999999999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14.438986999999999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14.438986999999999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14.438986999999999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14.438986999999999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14.438986999999999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14.438986999999999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14.438986999999999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14.438986999999999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14.438986999999999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14.438986999999999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14.438986999999999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14.438986999999999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14.438986999999999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14.438986999999999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14.438986999999999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14.438986999999999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14.438986999999999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14.438986999999999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14.438986999999999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14.438986999999999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14.438986999999999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14.438986999999999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14.438986999999999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14.438986999999999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14.438986999999999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14.438986999999999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14.438986999999999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14.438986999999999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14.438986999999999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14.438986999999999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14.438986999999999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14.438986999999999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14.438986999999999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14.438986999999999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14.438986999999999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14.438986999999999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14.438986999999999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14.438986999999999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14.438986999999999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14.438986999999999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14.438986999999999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14.438986999999999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14.438986999999999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14.438986999999999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14.438986999999999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14.438986999999999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14.438986999999999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14.438986999999999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14.438986999999999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14.438986999999999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14.438986999999999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14.438986999999999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14.438986999999999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14.438986999999999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14.438986999999999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14.438986999999999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14.438986999999999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14.438986999999999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14.438986999999999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14.438986999999999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14.438986999999999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14.438986999999999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14.438986999999999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14.438986999999999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14.438986999999999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14.438986999999999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14.438986999999999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14.438986999999999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14.438986999999999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14.438986999999999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14.438986999999999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14.438986999999999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14.438986999999999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14.438986999999999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14.438986999999999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14.438986999999999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14.438986999999999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14.438986999999999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14.438986999999999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14.438986999999999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14.438986999999999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14.438986999999999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14.438986999999999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14.438986999999999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14.438986999999999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14.438986999999999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14.438986999999999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14.438986999999999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14.438986999999999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14.438986999999999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14.438986999999999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14.438986999999999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14.438986999999999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14.438986999999999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14.438986999999999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14.438986999999999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14.438986999999999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14.438986999999999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14.438986999999999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14.438986999999999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14.438986999999999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14.438986999999999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14.438986999999999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14.438986999999999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14.438986999999999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14.438986999999999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14.438986999999999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14.438986999999999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14.438986999999999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14.438986999999999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14.438986999999999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14.438986999999999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14.438986999999999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14.438986999999999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14.438986999999999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14.438986999999999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14.438986999999999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14.438986999999999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14.438986999999999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14.438986999999999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14.438986999999999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14.438986999999999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14.438986999999999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14.438986999999999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14.438986999999999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14.438986999999999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14.438986999999999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14.438986999999999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14.438986999999999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0.34631478274999994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0.34631478274999994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269.52999999999997</v>
      </c>
      <c r="L3" s="201">
        <v>4.83</v>
      </c>
      <c r="M3" s="201">
        <v>61.39</v>
      </c>
      <c r="N3" s="201">
        <v>49.94</v>
      </c>
      <c r="O3" s="201">
        <v>70.55</v>
      </c>
      <c r="P3" s="201">
        <v>26.5</v>
      </c>
      <c r="Q3" s="201">
        <v>2.89</v>
      </c>
      <c r="R3" s="201">
        <v>9.6199999999999992</v>
      </c>
      <c r="S3" s="201">
        <v>0</v>
      </c>
      <c r="T3" s="201">
        <v>0</v>
      </c>
      <c r="U3" s="201">
        <v>54.77</v>
      </c>
      <c r="V3" s="201">
        <v>7.64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116.47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269.52999999999997</v>
      </c>
      <c r="L4" s="201">
        <v>4.83</v>
      </c>
      <c r="M4" s="201">
        <v>61.39</v>
      </c>
      <c r="N4" s="201">
        <v>49.94</v>
      </c>
      <c r="O4" s="201">
        <v>70.55</v>
      </c>
      <c r="P4" s="201">
        <v>26.5</v>
      </c>
      <c r="Q4" s="201">
        <v>2.89</v>
      </c>
      <c r="R4" s="201">
        <v>9.6199999999999992</v>
      </c>
      <c r="S4" s="201">
        <v>0</v>
      </c>
      <c r="T4" s="201">
        <v>0</v>
      </c>
      <c r="U4" s="201">
        <v>54.77</v>
      </c>
      <c r="V4" s="201">
        <v>7.64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67.38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269.52999999999997</v>
      </c>
      <c r="L5" s="201">
        <v>4.83</v>
      </c>
      <c r="M5" s="201">
        <v>61.39</v>
      </c>
      <c r="N5" s="201">
        <v>49.94</v>
      </c>
      <c r="O5" s="201">
        <v>70.55</v>
      </c>
      <c r="P5" s="201">
        <v>26.5</v>
      </c>
      <c r="Q5" s="201">
        <v>2.89</v>
      </c>
      <c r="R5" s="201">
        <v>9.6199999999999992</v>
      </c>
      <c r="S5" s="201">
        <v>0</v>
      </c>
      <c r="T5" s="201">
        <v>0</v>
      </c>
      <c r="U5" s="201">
        <v>54.77</v>
      </c>
      <c r="V5" s="201">
        <v>4.8099999999999996</v>
      </c>
      <c r="W5" s="201">
        <v>9.6300000000000008</v>
      </c>
      <c r="X5" s="201">
        <v>62.37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60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269.52999999999997</v>
      </c>
      <c r="L6" s="201">
        <v>4.83</v>
      </c>
      <c r="M6" s="201">
        <v>61.39</v>
      </c>
      <c r="N6" s="201">
        <v>49.94</v>
      </c>
      <c r="O6" s="201">
        <v>70.55</v>
      </c>
      <c r="P6" s="201">
        <v>26.5</v>
      </c>
      <c r="Q6" s="201">
        <v>2.89</v>
      </c>
      <c r="R6" s="201">
        <v>9.6199999999999992</v>
      </c>
      <c r="S6" s="201">
        <v>0</v>
      </c>
      <c r="T6" s="201">
        <v>0</v>
      </c>
      <c r="U6" s="201">
        <v>54.77</v>
      </c>
      <c r="V6" s="201">
        <v>4.8099999999999996</v>
      </c>
      <c r="W6" s="201">
        <v>9.6300000000000008</v>
      </c>
      <c r="X6" s="201">
        <v>62.37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60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269.52999999999997</v>
      </c>
      <c r="L7" s="201">
        <v>4.83</v>
      </c>
      <c r="M7" s="201">
        <v>61.39</v>
      </c>
      <c r="N7" s="201">
        <v>49.94</v>
      </c>
      <c r="O7" s="201">
        <v>70.55</v>
      </c>
      <c r="P7" s="201">
        <v>26.5</v>
      </c>
      <c r="Q7" s="201">
        <v>2.89</v>
      </c>
      <c r="R7" s="201">
        <v>9.68</v>
      </c>
      <c r="S7" s="201">
        <v>0</v>
      </c>
      <c r="T7" s="201">
        <v>0</v>
      </c>
      <c r="U7" s="201">
        <v>54.77</v>
      </c>
      <c r="V7" s="201">
        <v>4.8099999999999996</v>
      </c>
      <c r="W7" s="201">
        <v>9.6300000000000008</v>
      </c>
      <c r="X7" s="201">
        <v>33.69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269.52999999999997</v>
      </c>
      <c r="L8" s="201">
        <v>4.83</v>
      </c>
      <c r="M8" s="201">
        <v>61.39</v>
      </c>
      <c r="N8" s="201">
        <v>49.94</v>
      </c>
      <c r="O8" s="201">
        <v>70.55</v>
      </c>
      <c r="P8" s="201">
        <v>26.5</v>
      </c>
      <c r="Q8" s="201">
        <v>2.89</v>
      </c>
      <c r="R8" s="201">
        <v>9.68</v>
      </c>
      <c r="S8" s="201">
        <v>0</v>
      </c>
      <c r="T8" s="201">
        <v>0</v>
      </c>
      <c r="U8" s="201">
        <v>54.77</v>
      </c>
      <c r="V8" s="201">
        <v>4.8099999999999996</v>
      </c>
      <c r="W8" s="201">
        <v>9.6300000000000008</v>
      </c>
      <c r="X8" s="201">
        <v>33.69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269.52999999999997</v>
      </c>
      <c r="L9" s="201">
        <v>4.83</v>
      </c>
      <c r="M9" s="201">
        <v>61.39</v>
      </c>
      <c r="N9" s="201">
        <v>49.94</v>
      </c>
      <c r="O9" s="201">
        <v>70.55</v>
      </c>
      <c r="P9" s="201">
        <v>26.5</v>
      </c>
      <c r="Q9" s="201">
        <v>2.89</v>
      </c>
      <c r="R9" s="201">
        <v>9.68</v>
      </c>
      <c r="S9" s="201">
        <v>0</v>
      </c>
      <c r="T9" s="201">
        <v>0</v>
      </c>
      <c r="U9" s="201">
        <v>54.77</v>
      </c>
      <c r="V9" s="201">
        <v>4.8099999999999996</v>
      </c>
      <c r="W9" s="201">
        <v>9.6300000000000008</v>
      </c>
      <c r="X9" s="201">
        <v>33.69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269.52999999999997</v>
      </c>
      <c r="L10" s="201">
        <v>4.83</v>
      </c>
      <c r="M10" s="201">
        <v>61.39</v>
      </c>
      <c r="N10" s="201">
        <v>49.94</v>
      </c>
      <c r="O10" s="201">
        <v>70.55</v>
      </c>
      <c r="P10" s="201">
        <v>26.5</v>
      </c>
      <c r="Q10" s="201">
        <v>2.89</v>
      </c>
      <c r="R10" s="201">
        <v>9.68</v>
      </c>
      <c r="S10" s="201">
        <v>0</v>
      </c>
      <c r="T10" s="201">
        <v>0</v>
      </c>
      <c r="U10" s="201">
        <v>54.77</v>
      </c>
      <c r="V10" s="201">
        <v>4.8099999999999996</v>
      </c>
      <c r="W10" s="201">
        <v>9.6300000000000008</v>
      </c>
      <c r="X10" s="201">
        <v>33.69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269.52999999999997</v>
      </c>
      <c r="L11" s="201">
        <v>4.83</v>
      </c>
      <c r="M11" s="201">
        <v>61.39</v>
      </c>
      <c r="N11" s="201">
        <v>49.94</v>
      </c>
      <c r="O11" s="201">
        <v>70.55</v>
      </c>
      <c r="P11" s="201">
        <v>26.5</v>
      </c>
      <c r="Q11" s="201">
        <v>2.89</v>
      </c>
      <c r="R11" s="201">
        <v>9.68</v>
      </c>
      <c r="S11" s="201">
        <v>0</v>
      </c>
      <c r="T11" s="201">
        <v>0</v>
      </c>
      <c r="U11" s="201">
        <v>54.77</v>
      </c>
      <c r="V11" s="201">
        <v>4.8099999999999996</v>
      </c>
      <c r="W11" s="201">
        <v>9.6300000000000008</v>
      </c>
      <c r="X11" s="201">
        <v>33.69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57.76</v>
      </c>
      <c r="AQ11" s="201">
        <v>14.44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269.52999999999997</v>
      </c>
      <c r="L12" s="201">
        <v>4.83</v>
      </c>
      <c r="M12" s="201">
        <v>61.39</v>
      </c>
      <c r="N12" s="201">
        <v>49.94</v>
      </c>
      <c r="O12" s="201">
        <v>70.55</v>
      </c>
      <c r="P12" s="201">
        <v>26.5</v>
      </c>
      <c r="Q12" s="201">
        <v>2.89</v>
      </c>
      <c r="R12" s="201">
        <v>9.68</v>
      </c>
      <c r="S12" s="201">
        <v>0</v>
      </c>
      <c r="T12" s="201">
        <v>0</v>
      </c>
      <c r="U12" s="201">
        <v>54.77</v>
      </c>
      <c r="V12" s="201">
        <v>4.8099999999999996</v>
      </c>
      <c r="W12" s="201">
        <v>9.6300000000000008</v>
      </c>
      <c r="X12" s="201">
        <v>33.69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57.76</v>
      </c>
      <c r="AQ12" s="201">
        <v>14.44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269.52999999999997</v>
      </c>
      <c r="L13" s="201">
        <v>4.83</v>
      </c>
      <c r="M13" s="201">
        <v>61.39</v>
      </c>
      <c r="N13" s="201">
        <v>49.94</v>
      </c>
      <c r="O13" s="201">
        <v>70.55</v>
      </c>
      <c r="P13" s="201">
        <v>26.5</v>
      </c>
      <c r="Q13" s="201">
        <v>2.89</v>
      </c>
      <c r="R13" s="201">
        <v>9.68</v>
      </c>
      <c r="S13" s="201">
        <v>0</v>
      </c>
      <c r="T13" s="201">
        <v>0</v>
      </c>
      <c r="U13" s="201">
        <v>54.77</v>
      </c>
      <c r="V13" s="201">
        <v>4.8099999999999996</v>
      </c>
      <c r="W13" s="201">
        <v>9.6300000000000008</v>
      </c>
      <c r="X13" s="201">
        <v>33.69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269.52999999999997</v>
      </c>
      <c r="L14" s="201">
        <v>4.83</v>
      </c>
      <c r="M14" s="201">
        <v>61.39</v>
      </c>
      <c r="N14" s="201">
        <v>49.94</v>
      </c>
      <c r="O14" s="201">
        <v>70.55</v>
      </c>
      <c r="P14" s="201">
        <v>26.5</v>
      </c>
      <c r="Q14" s="201">
        <v>2.89</v>
      </c>
      <c r="R14" s="201">
        <v>9.68</v>
      </c>
      <c r="S14" s="201">
        <v>0</v>
      </c>
      <c r="T14" s="201">
        <v>0</v>
      </c>
      <c r="U14" s="201">
        <v>54.77</v>
      </c>
      <c r="V14" s="201">
        <v>4.8099999999999996</v>
      </c>
      <c r="W14" s="201">
        <v>9.6300000000000008</v>
      </c>
      <c r="X14" s="201">
        <v>33.69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269.52999999999997</v>
      </c>
      <c r="L15" s="201">
        <v>4.83</v>
      </c>
      <c r="M15" s="201">
        <v>61.39</v>
      </c>
      <c r="N15" s="201">
        <v>49.94</v>
      </c>
      <c r="O15" s="201">
        <v>70.55</v>
      </c>
      <c r="P15" s="201">
        <v>26.5</v>
      </c>
      <c r="Q15" s="201">
        <v>2.89</v>
      </c>
      <c r="R15" s="201">
        <v>9.68</v>
      </c>
      <c r="S15" s="201">
        <v>0</v>
      </c>
      <c r="T15" s="201">
        <v>0</v>
      </c>
      <c r="U15" s="201">
        <v>54.77</v>
      </c>
      <c r="V15" s="201">
        <v>4.8099999999999996</v>
      </c>
      <c r="W15" s="201">
        <v>9.6300000000000008</v>
      </c>
      <c r="X15" s="201">
        <v>33.69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269.52999999999997</v>
      </c>
      <c r="L16" s="201">
        <v>4.83</v>
      </c>
      <c r="M16" s="201">
        <v>61.39</v>
      </c>
      <c r="N16" s="201">
        <v>49.94</v>
      </c>
      <c r="O16" s="201">
        <v>70.55</v>
      </c>
      <c r="P16" s="201">
        <v>26.5</v>
      </c>
      <c r="Q16" s="201">
        <v>2.89</v>
      </c>
      <c r="R16" s="201">
        <v>9.68</v>
      </c>
      <c r="S16" s="201">
        <v>0</v>
      </c>
      <c r="T16" s="201">
        <v>0</v>
      </c>
      <c r="U16" s="201">
        <v>54.77</v>
      </c>
      <c r="V16" s="201">
        <v>4.8099999999999996</v>
      </c>
      <c r="W16" s="201">
        <v>9.6300000000000008</v>
      </c>
      <c r="X16" s="201">
        <v>33.69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269.52999999999997</v>
      </c>
      <c r="L17" s="201">
        <v>4.83</v>
      </c>
      <c r="M17" s="201">
        <v>61.39</v>
      </c>
      <c r="N17" s="201">
        <v>49.94</v>
      </c>
      <c r="O17" s="201">
        <v>70.55</v>
      </c>
      <c r="P17" s="201">
        <v>26.5</v>
      </c>
      <c r="Q17" s="201">
        <v>2.89</v>
      </c>
      <c r="R17" s="201">
        <v>9.68</v>
      </c>
      <c r="S17" s="201">
        <v>0</v>
      </c>
      <c r="T17" s="201">
        <v>0</v>
      </c>
      <c r="U17" s="201">
        <v>55.07</v>
      </c>
      <c r="V17" s="201">
        <v>4.8099999999999996</v>
      </c>
      <c r="W17" s="201">
        <v>9.6300000000000008</v>
      </c>
      <c r="X17" s="201">
        <v>33.69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269.52999999999997</v>
      </c>
      <c r="L18" s="201">
        <v>4.83</v>
      </c>
      <c r="M18" s="201">
        <v>61.39</v>
      </c>
      <c r="N18" s="201">
        <v>49.94</v>
      </c>
      <c r="O18" s="201">
        <v>70.55</v>
      </c>
      <c r="P18" s="201">
        <v>26.5</v>
      </c>
      <c r="Q18" s="201">
        <v>2.89</v>
      </c>
      <c r="R18" s="201">
        <v>9.68</v>
      </c>
      <c r="S18" s="201">
        <v>0</v>
      </c>
      <c r="T18" s="201">
        <v>0</v>
      </c>
      <c r="U18" s="201">
        <v>55.09</v>
      </c>
      <c r="V18" s="201">
        <v>4.8099999999999996</v>
      </c>
      <c r="W18" s="201">
        <v>9.6300000000000008</v>
      </c>
      <c r="X18" s="201">
        <v>33.69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269.52999999999997</v>
      </c>
      <c r="L19" s="201">
        <v>4.83</v>
      </c>
      <c r="M19" s="201">
        <v>61.39</v>
      </c>
      <c r="N19" s="201">
        <v>49.94</v>
      </c>
      <c r="O19" s="201">
        <v>70.55</v>
      </c>
      <c r="P19" s="201">
        <v>26.5</v>
      </c>
      <c r="Q19" s="201">
        <v>2.89</v>
      </c>
      <c r="R19" s="201">
        <v>9.68</v>
      </c>
      <c r="S19" s="201">
        <v>0</v>
      </c>
      <c r="T19" s="201">
        <v>0</v>
      </c>
      <c r="U19" s="201">
        <v>55.09</v>
      </c>
      <c r="V19" s="201">
        <v>4.8099999999999996</v>
      </c>
      <c r="W19" s="201">
        <v>9.6300000000000008</v>
      </c>
      <c r="X19" s="201">
        <v>33.69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269.52999999999997</v>
      </c>
      <c r="L20" s="201">
        <v>4.83</v>
      </c>
      <c r="M20" s="201">
        <v>61.39</v>
      </c>
      <c r="N20" s="201">
        <v>49.94</v>
      </c>
      <c r="O20" s="201">
        <v>70.55</v>
      </c>
      <c r="P20" s="201">
        <v>26.5</v>
      </c>
      <c r="Q20" s="201">
        <v>2.89</v>
      </c>
      <c r="R20" s="201">
        <v>9.68</v>
      </c>
      <c r="S20" s="201">
        <v>0</v>
      </c>
      <c r="T20" s="201">
        <v>0</v>
      </c>
      <c r="U20" s="201">
        <v>55.09</v>
      </c>
      <c r="V20" s="201">
        <v>4.8099999999999996</v>
      </c>
      <c r="W20" s="201">
        <v>9.6300000000000008</v>
      </c>
      <c r="X20" s="201">
        <v>33.69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269.52999999999997</v>
      </c>
      <c r="L21" s="201">
        <v>4.83</v>
      </c>
      <c r="M21" s="201">
        <v>61.39</v>
      </c>
      <c r="N21" s="201">
        <v>49.94</v>
      </c>
      <c r="O21" s="201">
        <v>70.55</v>
      </c>
      <c r="P21" s="201">
        <v>26.5</v>
      </c>
      <c r="Q21" s="201">
        <v>2.89</v>
      </c>
      <c r="R21" s="201">
        <v>9.68</v>
      </c>
      <c r="S21" s="201">
        <v>0</v>
      </c>
      <c r="T21" s="201">
        <v>0</v>
      </c>
      <c r="U21" s="201">
        <v>55.09</v>
      </c>
      <c r="V21" s="201">
        <v>4.8099999999999996</v>
      </c>
      <c r="W21" s="201">
        <v>9.6300000000000008</v>
      </c>
      <c r="X21" s="201">
        <v>62.37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269.52999999999997</v>
      </c>
      <c r="L22" s="201">
        <v>4.83</v>
      </c>
      <c r="M22" s="201">
        <v>61.39</v>
      </c>
      <c r="N22" s="201">
        <v>49.94</v>
      </c>
      <c r="O22" s="201">
        <v>70.55</v>
      </c>
      <c r="P22" s="201">
        <v>26.5</v>
      </c>
      <c r="Q22" s="201">
        <v>2.89</v>
      </c>
      <c r="R22" s="201">
        <v>9.68</v>
      </c>
      <c r="S22" s="201">
        <v>0</v>
      </c>
      <c r="T22" s="201">
        <v>0</v>
      </c>
      <c r="U22" s="201">
        <v>55.09</v>
      </c>
      <c r="V22" s="201">
        <v>4.8099999999999996</v>
      </c>
      <c r="W22" s="201">
        <v>9.6300000000000008</v>
      </c>
      <c r="X22" s="201">
        <v>62.37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57.76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269.52999999999997</v>
      </c>
      <c r="L23" s="201">
        <v>4.84</v>
      </c>
      <c r="M23" s="201">
        <v>61.39</v>
      </c>
      <c r="N23" s="201">
        <v>49.94</v>
      </c>
      <c r="O23" s="201">
        <v>70.55</v>
      </c>
      <c r="P23" s="201">
        <v>26.5</v>
      </c>
      <c r="Q23" s="201">
        <v>2.89</v>
      </c>
      <c r="R23" s="201">
        <v>17.920000000000002</v>
      </c>
      <c r="S23" s="201">
        <v>0</v>
      </c>
      <c r="T23" s="201">
        <v>0</v>
      </c>
      <c r="U23" s="201">
        <v>55.09</v>
      </c>
      <c r="V23" s="201">
        <v>7.6</v>
      </c>
      <c r="W23" s="201">
        <v>19.05</v>
      </c>
      <c r="X23" s="201">
        <v>62.37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93.92</v>
      </c>
      <c r="AQ23" s="201">
        <v>38.14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288.77999999999997</v>
      </c>
      <c r="L24" s="201">
        <v>9.07</v>
      </c>
      <c r="M24" s="201">
        <v>61.39</v>
      </c>
      <c r="N24" s="201">
        <v>49.94</v>
      </c>
      <c r="O24" s="201">
        <v>70.55</v>
      </c>
      <c r="P24" s="201">
        <v>26.5</v>
      </c>
      <c r="Q24" s="201">
        <v>4.45</v>
      </c>
      <c r="R24" s="201">
        <v>17.920000000000002</v>
      </c>
      <c r="S24" s="201">
        <v>0</v>
      </c>
      <c r="T24" s="201">
        <v>0</v>
      </c>
      <c r="U24" s="201">
        <v>55.09</v>
      </c>
      <c r="V24" s="201">
        <v>7.64</v>
      </c>
      <c r="W24" s="201">
        <v>19.62</v>
      </c>
      <c r="X24" s="201">
        <v>62.37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93.92</v>
      </c>
      <c r="AQ24" s="201">
        <v>38.14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335.85</v>
      </c>
      <c r="L25" s="201">
        <v>9.07</v>
      </c>
      <c r="M25" s="201">
        <v>61.39</v>
      </c>
      <c r="N25" s="201">
        <v>49.94</v>
      </c>
      <c r="O25" s="201">
        <v>70.55</v>
      </c>
      <c r="P25" s="201">
        <v>26.5</v>
      </c>
      <c r="Q25" s="201">
        <v>4.6100000000000003</v>
      </c>
      <c r="R25" s="201">
        <v>17.93</v>
      </c>
      <c r="S25" s="201">
        <v>0</v>
      </c>
      <c r="T25" s="201">
        <v>0</v>
      </c>
      <c r="U25" s="201">
        <v>55.09</v>
      </c>
      <c r="V25" s="201">
        <v>7.64</v>
      </c>
      <c r="W25" s="201">
        <v>19.62</v>
      </c>
      <c r="X25" s="201">
        <v>62.37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93.92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394.45</v>
      </c>
      <c r="L26" s="201">
        <v>9.07</v>
      </c>
      <c r="M26" s="201">
        <v>61.39</v>
      </c>
      <c r="N26" s="201">
        <v>49.94</v>
      </c>
      <c r="O26" s="201">
        <v>70.55</v>
      </c>
      <c r="P26" s="201">
        <v>26.5</v>
      </c>
      <c r="Q26" s="201">
        <v>4.6100000000000003</v>
      </c>
      <c r="R26" s="201">
        <v>17.93</v>
      </c>
      <c r="S26" s="201">
        <v>0</v>
      </c>
      <c r="T26" s="201">
        <v>0</v>
      </c>
      <c r="U26" s="201">
        <v>55.09</v>
      </c>
      <c r="V26" s="201">
        <v>7.64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93.92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452.38</v>
      </c>
      <c r="L27" s="201">
        <v>9.07</v>
      </c>
      <c r="M27" s="201">
        <v>61.39</v>
      </c>
      <c r="N27" s="201">
        <v>49.94</v>
      </c>
      <c r="O27" s="201">
        <v>70.55</v>
      </c>
      <c r="P27" s="201">
        <v>26.5</v>
      </c>
      <c r="Q27" s="201">
        <v>4.6100000000000003</v>
      </c>
      <c r="R27" s="201">
        <v>17.920000000000002</v>
      </c>
      <c r="S27" s="201">
        <v>0</v>
      </c>
      <c r="T27" s="201">
        <v>0</v>
      </c>
      <c r="U27" s="201">
        <v>55.09</v>
      </c>
      <c r="V27" s="201">
        <v>7.64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93.92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487.94</v>
      </c>
      <c r="L28" s="201">
        <v>9.07</v>
      </c>
      <c r="M28" s="201">
        <v>61.39</v>
      </c>
      <c r="N28" s="201">
        <v>49.94</v>
      </c>
      <c r="O28" s="201">
        <v>70.55</v>
      </c>
      <c r="P28" s="201">
        <v>26.5</v>
      </c>
      <c r="Q28" s="201">
        <v>4.6100000000000003</v>
      </c>
      <c r="R28" s="201">
        <v>17.920000000000002</v>
      </c>
      <c r="S28" s="201">
        <v>0</v>
      </c>
      <c r="T28" s="201">
        <v>0</v>
      </c>
      <c r="U28" s="201">
        <v>55.09</v>
      </c>
      <c r="V28" s="201">
        <v>7.64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93.92</v>
      </c>
      <c r="AQ28" s="201">
        <v>38.14</v>
      </c>
      <c r="AR28" s="201">
        <v>1.1499999999999999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487.94</v>
      </c>
      <c r="L29" s="201">
        <v>8.84</v>
      </c>
      <c r="M29" s="201">
        <v>61.39</v>
      </c>
      <c r="N29" s="201">
        <v>49.94</v>
      </c>
      <c r="O29" s="201">
        <v>70.55</v>
      </c>
      <c r="P29" s="201">
        <v>26.5</v>
      </c>
      <c r="Q29" s="201">
        <v>4.6100000000000003</v>
      </c>
      <c r="R29" s="201">
        <v>17.920000000000002</v>
      </c>
      <c r="S29" s="201">
        <v>0</v>
      </c>
      <c r="T29" s="201">
        <v>0</v>
      </c>
      <c r="U29" s="201">
        <v>55.09</v>
      </c>
      <c r="V29" s="201">
        <v>7.64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93.92</v>
      </c>
      <c r="AQ29" s="201">
        <v>32.24</v>
      </c>
      <c r="AR29" s="201">
        <v>7.8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487.94</v>
      </c>
      <c r="L30" s="201">
        <v>9.07</v>
      </c>
      <c r="M30" s="201">
        <v>61.39</v>
      </c>
      <c r="N30" s="201">
        <v>49.94</v>
      </c>
      <c r="O30" s="201">
        <v>70.55</v>
      </c>
      <c r="P30" s="201">
        <v>26.5</v>
      </c>
      <c r="Q30" s="201">
        <v>4.6100000000000003</v>
      </c>
      <c r="R30" s="201">
        <v>17.920000000000002</v>
      </c>
      <c r="S30" s="201">
        <v>0</v>
      </c>
      <c r="T30" s="201">
        <v>0</v>
      </c>
      <c r="U30" s="201">
        <v>55.09</v>
      </c>
      <c r="V30" s="201">
        <v>7.64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93.92</v>
      </c>
      <c r="AQ30" s="201">
        <v>32.24</v>
      </c>
      <c r="AR30" s="201">
        <v>19.059999999999999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456.02</v>
      </c>
      <c r="L31" s="201">
        <v>9.07</v>
      </c>
      <c r="M31" s="201">
        <v>61.39</v>
      </c>
      <c r="N31" s="201">
        <v>49.94</v>
      </c>
      <c r="O31" s="201">
        <v>70.55</v>
      </c>
      <c r="P31" s="201">
        <v>26.5</v>
      </c>
      <c r="Q31" s="201">
        <v>4.6100000000000003</v>
      </c>
      <c r="R31" s="201">
        <v>17.920000000000002</v>
      </c>
      <c r="S31" s="201">
        <v>0</v>
      </c>
      <c r="T31" s="201">
        <v>0</v>
      </c>
      <c r="U31" s="201">
        <v>55.09</v>
      </c>
      <c r="V31" s="201">
        <v>7.64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93.92</v>
      </c>
      <c r="AQ31" s="201">
        <v>38.14</v>
      </c>
      <c r="AR31" s="201">
        <v>36.58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487.94</v>
      </c>
      <c r="L32" s="201">
        <v>9.07</v>
      </c>
      <c r="M32" s="201">
        <v>61.39</v>
      </c>
      <c r="N32" s="201">
        <v>49.94</v>
      </c>
      <c r="O32" s="201">
        <v>70.55</v>
      </c>
      <c r="P32" s="201">
        <v>26.5</v>
      </c>
      <c r="Q32" s="201">
        <v>4.6100000000000003</v>
      </c>
      <c r="R32" s="201">
        <v>17.920000000000002</v>
      </c>
      <c r="S32" s="201">
        <v>0</v>
      </c>
      <c r="T32" s="201">
        <v>0</v>
      </c>
      <c r="U32" s="201">
        <v>55.09</v>
      </c>
      <c r="V32" s="201">
        <v>7.64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93.92</v>
      </c>
      <c r="AQ32" s="201">
        <v>38.14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487.94</v>
      </c>
      <c r="L33" s="201">
        <v>9.07</v>
      </c>
      <c r="M33" s="201">
        <v>61.39</v>
      </c>
      <c r="N33" s="201">
        <v>49.94</v>
      </c>
      <c r="O33" s="201">
        <v>70.55</v>
      </c>
      <c r="P33" s="201">
        <v>26.5</v>
      </c>
      <c r="Q33" s="201">
        <v>4.6100000000000003</v>
      </c>
      <c r="R33" s="201">
        <v>17.920000000000002</v>
      </c>
      <c r="S33" s="201">
        <v>0</v>
      </c>
      <c r="T33" s="201">
        <v>0</v>
      </c>
      <c r="U33" s="201">
        <v>55.09</v>
      </c>
      <c r="V33" s="201">
        <v>7.64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93.92</v>
      </c>
      <c r="AQ33" s="201">
        <v>38.14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487.94</v>
      </c>
      <c r="L34" s="201">
        <v>9.07</v>
      </c>
      <c r="M34" s="201">
        <v>61.39</v>
      </c>
      <c r="N34" s="201">
        <v>49.94</v>
      </c>
      <c r="O34" s="201">
        <v>70.55</v>
      </c>
      <c r="P34" s="201">
        <v>26.5</v>
      </c>
      <c r="Q34" s="201">
        <v>4.6100000000000003</v>
      </c>
      <c r="R34" s="201">
        <v>17.920000000000002</v>
      </c>
      <c r="S34" s="201">
        <v>0</v>
      </c>
      <c r="T34" s="201">
        <v>0</v>
      </c>
      <c r="U34" s="201">
        <v>55.09</v>
      </c>
      <c r="V34" s="201">
        <v>7.64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93.92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487.94</v>
      </c>
      <c r="L35" s="201">
        <v>9.07</v>
      </c>
      <c r="M35" s="201">
        <v>61.39</v>
      </c>
      <c r="N35" s="201">
        <v>49.94</v>
      </c>
      <c r="O35" s="201">
        <v>70.55</v>
      </c>
      <c r="P35" s="201">
        <v>26.5</v>
      </c>
      <c r="Q35" s="201">
        <v>4.6100000000000003</v>
      </c>
      <c r="R35" s="201">
        <v>17.920000000000002</v>
      </c>
      <c r="S35" s="201">
        <v>0</v>
      </c>
      <c r="T35" s="201">
        <v>0</v>
      </c>
      <c r="U35" s="201">
        <v>55.09</v>
      </c>
      <c r="V35" s="201">
        <v>7.64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93.92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487.94</v>
      </c>
      <c r="L36" s="201">
        <v>9.07</v>
      </c>
      <c r="M36" s="201">
        <v>61.39</v>
      </c>
      <c r="N36" s="201">
        <v>49.94</v>
      </c>
      <c r="O36" s="201">
        <v>70.55</v>
      </c>
      <c r="P36" s="201">
        <v>26.5</v>
      </c>
      <c r="Q36" s="201">
        <v>4.6100000000000003</v>
      </c>
      <c r="R36" s="201">
        <v>17.920000000000002</v>
      </c>
      <c r="S36" s="201">
        <v>0</v>
      </c>
      <c r="T36" s="201">
        <v>0</v>
      </c>
      <c r="U36" s="201">
        <v>55.09</v>
      </c>
      <c r="V36" s="201">
        <v>7.64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93.92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487.94</v>
      </c>
      <c r="L37" s="201">
        <v>9.07</v>
      </c>
      <c r="M37" s="201">
        <v>61.39</v>
      </c>
      <c r="N37" s="201">
        <v>49.94</v>
      </c>
      <c r="O37" s="201">
        <v>70.55</v>
      </c>
      <c r="P37" s="201">
        <v>26.5</v>
      </c>
      <c r="Q37" s="201">
        <v>4.6100000000000003</v>
      </c>
      <c r="R37" s="201">
        <v>17.920000000000002</v>
      </c>
      <c r="S37" s="201">
        <v>0</v>
      </c>
      <c r="T37" s="201">
        <v>0</v>
      </c>
      <c r="U37" s="201">
        <v>55.09</v>
      </c>
      <c r="V37" s="201">
        <v>7.64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93.92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487.94</v>
      </c>
      <c r="L38" s="201">
        <v>9.07</v>
      </c>
      <c r="M38" s="201">
        <v>61.39</v>
      </c>
      <c r="N38" s="201">
        <v>49.94</v>
      </c>
      <c r="O38" s="201">
        <v>70.55</v>
      </c>
      <c r="P38" s="201">
        <v>26.5</v>
      </c>
      <c r="Q38" s="201">
        <v>4.6100000000000003</v>
      </c>
      <c r="R38" s="201">
        <v>17.920000000000002</v>
      </c>
      <c r="S38" s="201">
        <v>0</v>
      </c>
      <c r="T38" s="201">
        <v>0</v>
      </c>
      <c r="U38" s="201">
        <v>55.09</v>
      </c>
      <c r="V38" s="201">
        <v>7.64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93.92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487.94</v>
      </c>
      <c r="L39" s="201">
        <v>9.07</v>
      </c>
      <c r="M39" s="201">
        <v>61.39</v>
      </c>
      <c r="N39" s="201">
        <v>49.94</v>
      </c>
      <c r="O39" s="201">
        <v>70.55</v>
      </c>
      <c r="P39" s="201">
        <v>26.5</v>
      </c>
      <c r="Q39" s="201">
        <v>4.6100000000000003</v>
      </c>
      <c r="R39" s="201">
        <v>15.69</v>
      </c>
      <c r="S39" s="201">
        <v>0</v>
      </c>
      <c r="T39" s="201">
        <v>0</v>
      </c>
      <c r="U39" s="201">
        <v>55.09</v>
      </c>
      <c r="V39" s="201">
        <v>7.64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93.92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487.94</v>
      </c>
      <c r="L40" s="201">
        <v>9.07</v>
      </c>
      <c r="M40" s="201">
        <v>61.39</v>
      </c>
      <c r="N40" s="201">
        <v>49.94</v>
      </c>
      <c r="O40" s="201">
        <v>70.55</v>
      </c>
      <c r="P40" s="201">
        <v>26.5</v>
      </c>
      <c r="Q40" s="201">
        <v>4.6100000000000003</v>
      </c>
      <c r="R40" s="201">
        <v>17.579999999999998</v>
      </c>
      <c r="S40" s="201">
        <v>0</v>
      </c>
      <c r="T40" s="201">
        <v>0</v>
      </c>
      <c r="U40" s="201">
        <v>55.09</v>
      </c>
      <c r="V40" s="201">
        <v>7.64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93.92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434.87</v>
      </c>
      <c r="L41" s="201">
        <v>9.07</v>
      </c>
      <c r="M41" s="201">
        <v>61.39</v>
      </c>
      <c r="N41" s="201">
        <v>49.94</v>
      </c>
      <c r="O41" s="201">
        <v>70.55</v>
      </c>
      <c r="P41" s="201">
        <v>26.5</v>
      </c>
      <c r="Q41" s="201">
        <v>4.6100000000000003</v>
      </c>
      <c r="R41" s="201">
        <v>17.920000000000002</v>
      </c>
      <c r="S41" s="201">
        <v>0</v>
      </c>
      <c r="T41" s="201">
        <v>0</v>
      </c>
      <c r="U41" s="201">
        <v>55.09</v>
      </c>
      <c r="V41" s="201">
        <v>6.64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93.92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433.17</v>
      </c>
      <c r="L42" s="201">
        <v>9.07</v>
      </c>
      <c r="M42" s="201">
        <v>61.39</v>
      </c>
      <c r="N42" s="201">
        <v>49.94</v>
      </c>
      <c r="O42" s="201">
        <v>70.55</v>
      </c>
      <c r="P42" s="201">
        <v>26.5</v>
      </c>
      <c r="Q42" s="201">
        <v>4.6100000000000003</v>
      </c>
      <c r="R42" s="201">
        <v>17.920000000000002</v>
      </c>
      <c r="S42" s="201">
        <v>0</v>
      </c>
      <c r="T42" s="201">
        <v>0</v>
      </c>
      <c r="U42" s="201">
        <v>55.09</v>
      </c>
      <c r="V42" s="201">
        <v>6.64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93.92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433.17</v>
      </c>
      <c r="L43" s="201">
        <v>9.07</v>
      </c>
      <c r="M43" s="201">
        <v>61.39</v>
      </c>
      <c r="N43" s="201">
        <v>49.94</v>
      </c>
      <c r="O43" s="201">
        <v>70.55</v>
      </c>
      <c r="P43" s="201">
        <v>26.5</v>
      </c>
      <c r="Q43" s="201">
        <v>4.6100000000000003</v>
      </c>
      <c r="R43" s="201">
        <v>17.920000000000002</v>
      </c>
      <c r="S43" s="201">
        <v>0</v>
      </c>
      <c r="T43" s="201">
        <v>0</v>
      </c>
      <c r="U43" s="201">
        <v>55.09</v>
      </c>
      <c r="V43" s="201">
        <v>6.64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93.92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423.54</v>
      </c>
      <c r="L44" s="201">
        <v>9.07</v>
      </c>
      <c r="M44" s="201">
        <v>61.39</v>
      </c>
      <c r="N44" s="201">
        <v>49.94</v>
      </c>
      <c r="O44" s="201">
        <v>70.55</v>
      </c>
      <c r="P44" s="201">
        <v>26.5</v>
      </c>
      <c r="Q44" s="201">
        <v>4.6100000000000003</v>
      </c>
      <c r="R44" s="201">
        <v>17.920000000000002</v>
      </c>
      <c r="S44" s="201">
        <v>0</v>
      </c>
      <c r="T44" s="201">
        <v>0</v>
      </c>
      <c r="U44" s="201">
        <v>55.09</v>
      </c>
      <c r="V44" s="201">
        <v>6.64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93.92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404.29</v>
      </c>
      <c r="L45" s="201">
        <v>9.07</v>
      </c>
      <c r="M45" s="201">
        <v>61.39</v>
      </c>
      <c r="N45" s="201">
        <v>49.94</v>
      </c>
      <c r="O45" s="201">
        <v>70.55</v>
      </c>
      <c r="P45" s="201">
        <v>26.5</v>
      </c>
      <c r="Q45" s="201">
        <v>4.6100000000000003</v>
      </c>
      <c r="R45" s="201">
        <v>17.920000000000002</v>
      </c>
      <c r="S45" s="201">
        <v>0</v>
      </c>
      <c r="T45" s="201">
        <v>0</v>
      </c>
      <c r="U45" s="201">
        <v>55.09</v>
      </c>
      <c r="V45" s="201">
        <v>6.64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93.92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394.66</v>
      </c>
      <c r="L46" s="201">
        <v>9.07</v>
      </c>
      <c r="M46" s="201">
        <v>61.39</v>
      </c>
      <c r="N46" s="201">
        <v>49.94</v>
      </c>
      <c r="O46" s="201">
        <v>70.55</v>
      </c>
      <c r="P46" s="201">
        <v>26.5</v>
      </c>
      <c r="Q46" s="201">
        <v>4.6100000000000003</v>
      </c>
      <c r="R46" s="201">
        <v>17.920000000000002</v>
      </c>
      <c r="S46" s="201">
        <v>0</v>
      </c>
      <c r="T46" s="201">
        <v>0</v>
      </c>
      <c r="U46" s="201">
        <v>55.09</v>
      </c>
      <c r="V46" s="201">
        <v>6.64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93.92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375.41</v>
      </c>
      <c r="L47" s="201">
        <v>9.07</v>
      </c>
      <c r="M47" s="201">
        <v>61.39</v>
      </c>
      <c r="N47" s="201">
        <v>49.94</v>
      </c>
      <c r="O47" s="201">
        <v>70.55</v>
      </c>
      <c r="P47" s="201">
        <v>26.5</v>
      </c>
      <c r="Q47" s="201">
        <v>4.6100000000000003</v>
      </c>
      <c r="R47" s="201">
        <v>17.93</v>
      </c>
      <c r="S47" s="201">
        <v>0</v>
      </c>
      <c r="T47" s="201">
        <v>0</v>
      </c>
      <c r="U47" s="201">
        <v>55.09</v>
      </c>
      <c r="V47" s="201">
        <v>6.64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93.92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361.14</v>
      </c>
      <c r="L48" s="201">
        <v>9.07</v>
      </c>
      <c r="M48" s="201">
        <v>61.39</v>
      </c>
      <c r="N48" s="201">
        <v>49.94</v>
      </c>
      <c r="O48" s="201">
        <v>70.55</v>
      </c>
      <c r="P48" s="201">
        <v>26.5</v>
      </c>
      <c r="Q48" s="201">
        <v>4.6100000000000003</v>
      </c>
      <c r="R48" s="201">
        <v>17.93</v>
      </c>
      <c r="S48" s="201">
        <v>0</v>
      </c>
      <c r="T48" s="201">
        <v>0</v>
      </c>
      <c r="U48" s="201">
        <v>55.09</v>
      </c>
      <c r="V48" s="201">
        <v>6.64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93.92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243.97</v>
      </c>
      <c r="L49" s="201">
        <v>9.07</v>
      </c>
      <c r="M49" s="201">
        <v>61.39</v>
      </c>
      <c r="N49" s="201">
        <v>49.94</v>
      </c>
      <c r="O49" s="201">
        <v>70.55</v>
      </c>
      <c r="P49" s="201">
        <v>26.5</v>
      </c>
      <c r="Q49" s="201">
        <v>4.6100000000000003</v>
      </c>
      <c r="R49" s="201">
        <v>17.93</v>
      </c>
      <c r="S49" s="201">
        <v>0</v>
      </c>
      <c r="T49" s="201">
        <v>0</v>
      </c>
      <c r="U49" s="201">
        <v>55.09</v>
      </c>
      <c r="V49" s="201">
        <v>6.64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116.47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243.97</v>
      </c>
      <c r="L50" s="201">
        <v>9.07</v>
      </c>
      <c r="M50" s="201">
        <v>61.39</v>
      </c>
      <c r="N50" s="201">
        <v>49.94</v>
      </c>
      <c r="O50" s="201">
        <v>70.55</v>
      </c>
      <c r="P50" s="201">
        <v>26.5</v>
      </c>
      <c r="Q50" s="201">
        <v>4.6100000000000003</v>
      </c>
      <c r="R50" s="201">
        <v>17.93</v>
      </c>
      <c r="S50" s="201">
        <v>0</v>
      </c>
      <c r="T50" s="201">
        <v>0</v>
      </c>
      <c r="U50" s="201">
        <v>55.09</v>
      </c>
      <c r="V50" s="201">
        <v>6.64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116.47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217.27</v>
      </c>
      <c r="L51" s="201">
        <v>4.76</v>
      </c>
      <c r="M51" s="201">
        <v>61.39</v>
      </c>
      <c r="N51" s="201">
        <v>49.94</v>
      </c>
      <c r="O51" s="201">
        <v>70.55</v>
      </c>
      <c r="P51" s="201">
        <v>26.5</v>
      </c>
      <c r="Q51" s="201">
        <v>2.5499999999999998</v>
      </c>
      <c r="R51" s="201">
        <v>9.92</v>
      </c>
      <c r="S51" s="201">
        <v>0</v>
      </c>
      <c r="T51" s="201">
        <v>0</v>
      </c>
      <c r="U51" s="201">
        <v>55.09</v>
      </c>
      <c r="V51" s="201">
        <v>6.64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99.49</v>
      </c>
      <c r="AQ51" s="201">
        <v>14.44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164.12</v>
      </c>
      <c r="L52" s="201">
        <v>4.76</v>
      </c>
      <c r="M52" s="201">
        <v>61.39</v>
      </c>
      <c r="N52" s="201">
        <v>49.94</v>
      </c>
      <c r="O52" s="201">
        <v>70.55</v>
      </c>
      <c r="P52" s="201">
        <v>26.5</v>
      </c>
      <c r="Q52" s="201">
        <v>2.5499999999999998</v>
      </c>
      <c r="R52" s="201">
        <v>9.92</v>
      </c>
      <c r="S52" s="201">
        <v>0</v>
      </c>
      <c r="T52" s="201">
        <v>0</v>
      </c>
      <c r="U52" s="201">
        <v>55.09</v>
      </c>
      <c r="V52" s="201">
        <v>6.64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71.23</v>
      </c>
      <c r="AQ52" s="201">
        <v>14.44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134.77000000000001</v>
      </c>
      <c r="L53" s="201">
        <v>4.76</v>
      </c>
      <c r="M53" s="201">
        <v>61.39</v>
      </c>
      <c r="N53" s="201">
        <v>49.94</v>
      </c>
      <c r="O53" s="201">
        <v>70.55</v>
      </c>
      <c r="P53" s="201">
        <v>26.5</v>
      </c>
      <c r="Q53" s="201">
        <v>2.5499999999999998</v>
      </c>
      <c r="R53" s="201">
        <v>9.92</v>
      </c>
      <c r="S53" s="201">
        <v>0</v>
      </c>
      <c r="T53" s="201">
        <v>0</v>
      </c>
      <c r="U53" s="201">
        <v>55.09</v>
      </c>
      <c r="V53" s="201">
        <v>6.64</v>
      </c>
      <c r="W53" s="201">
        <v>19.62</v>
      </c>
      <c r="X53" s="201">
        <v>62.37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57.75</v>
      </c>
      <c r="AQ53" s="201">
        <v>14.44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134.77000000000001</v>
      </c>
      <c r="L54" s="201">
        <v>4.76</v>
      </c>
      <c r="M54" s="201">
        <v>61.39</v>
      </c>
      <c r="N54" s="201">
        <v>49.94</v>
      </c>
      <c r="O54" s="201">
        <v>70.55</v>
      </c>
      <c r="P54" s="201">
        <v>26.5</v>
      </c>
      <c r="Q54" s="201">
        <v>2.5499999999999998</v>
      </c>
      <c r="R54" s="201">
        <v>9.92</v>
      </c>
      <c r="S54" s="201">
        <v>0</v>
      </c>
      <c r="T54" s="201">
        <v>0</v>
      </c>
      <c r="U54" s="201">
        <v>55.09</v>
      </c>
      <c r="V54" s="201">
        <v>3.37</v>
      </c>
      <c r="W54" s="201">
        <v>10.86</v>
      </c>
      <c r="X54" s="201">
        <v>46.2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57.75</v>
      </c>
      <c r="AQ54" s="201">
        <v>14.44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134.77000000000001</v>
      </c>
      <c r="L55" s="201">
        <v>4.78</v>
      </c>
      <c r="M55" s="201">
        <v>61.39</v>
      </c>
      <c r="N55" s="201">
        <v>49.94</v>
      </c>
      <c r="O55" s="201">
        <v>70.55</v>
      </c>
      <c r="P55" s="201">
        <v>26.5</v>
      </c>
      <c r="Q55" s="201">
        <v>2.5499999999999998</v>
      </c>
      <c r="R55" s="201">
        <v>9.94</v>
      </c>
      <c r="S55" s="201">
        <v>0</v>
      </c>
      <c r="T55" s="201">
        <v>0</v>
      </c>
      <c r="U55" s="201">
        <v>55.09</v>
      </c>
      <c r="V55" s="201">
        <v>6.64</v>
      </c>
      <c r="W55" s="201">
        <v>19.62</v>
      </c>
      <c r="X55" s="201">
        <v>62.37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57.76</v>
      </c>
      <c r="AQ55" s="201">
        <v>14.44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134.77000000000001</v>
      </c>
      <c r="L56" s="201">
        <v>4.78</v>
      </c>
      <c r="M56" s="201">
        <v>61.39</v>
      </c>
      <c r="N56" s="201">
        <v>49.94</v>
      </c>
      <c r="O56" s="201">
        <v>70.55</v>
      </c>
      <c r="P56" s="201">
        <v>26.5</v>
      </c>
      <c r="Q56" s="201">
        <v>2.5499999999999998</v>
      </c>
      <c r="R56" s="201">
        <v>9.92</v>
      </c>
      <c r="S56" s="201">
        <v>0</v>
      </c>
      <c r="T56" s="201">
        <v>0</v>
      </c>
      <c r="U56" s="201">
        <v>55.09</v>
      </c>
      <c r="V56" s="201">
        <v>6.64</v>
      </c>
      <c r="W56" s="201">
        <v>19.62</v>
      </c>
      <c r="X56" s="201">
        <v>62.37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57.75</v>
      </c>
      <c r="AQ56" s="201">
        <v>14.44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134.77000000000001</v>
      </c>
      <c r="L57" s="201">
        <v>4.7699999999999996</v>
      </c>
      <c r="M57" s="201">
        <v>61.39</v>
      </c>
      <c r="N57" s="201">
        <v>49.94</v>
      </c>
      <c r="O57" s="201">
        <v>70.55</v>
      </c>
      <c r="P57" s="201">
        <v>26.5</v>
      </c>
      <c r="Q57" s="201">
        <v>2.12</v>
      </c>
      <c r="R57" s="201">
        <v>9.84</v>
      </c>
      <c r="S57" s="201">
        <v>0</v>
      </c>
      <c r="T57" s="201">
        <v>0</v>
      </c>
      <c r="U57" s="201">
        <v>55.09</v>
      </c>
      <c r="V57" s="201">
        <v>6.64</v>
      </c>
      <c r="W57" s="201">
        <v>19.62</v>
      </c>
      <c r="X57" s="201">
        <v>62.06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57.75</v>
      </c>
      <c r="AQ57" s="201">
        <v>14.44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134.77000000000001</v>
      </c>
      <c r="L58" s="201">
        <v>4.7699999999999996</v>
      </c>
      <c r="M58" s="201">
        <v>61.39</v>
      </c>
      <c r="N58" s="201">
        <v>49.94</v>
      </c>
      <c r="O58" s="201">
        <v>70.55</v>
      </c>
      <c r="P58" s="201">
        <v>26.5</v>
      </c>
      <c r="Q58" s="201">
        <v>2.12</v>
      </c>
      <c r="R58" s="201">
        <v>9.84</v>
      </c>
      <c r="S58" s="201">
        <v>0</v>
      </c>
      <c r="T58" s="201">
        <v>0</v>
      </c>
      <c r="U58" s="201">
        <v>55.09</v>
      </c>
      <c r="V58" s="201">
        <v>6.64</v>
      </c>
      <c r="W58" s="201">
        <v>19.62</v>
      </c>
      <c r="X58" s="201">
        <v>62.37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14.44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134.77000000000001</v>
      </c>
      <c r="L59" s="201">
        <v>4.7699999999999996</v>
      </c>
      <c r="M59" s="201">
        <v>61.39</v>
      </c>
      <c r="N59" s="201">
        <v>49.94</v>
      </c>
      <c r="O59" s="201">
        <v>70.55</v>
      </c>
      <c r="P59" s="201">
        <v>26.5</v>
      </c>
      <c r="Q59" s="201">
        <v>2.5499999999999998</v>
      </c>
      <c r="R59" s="201">
        <v>9.92</v>
      </c>
      <c r="S59" s="201">
        <v>0</v>
      </c>
      <c r="T59" s="201">
        <v>0</v>
      </c>
      <c r="U59" s="201">
        <v>55.09</v>
      </c>
      <c r="V59" s="201">
        <v>6.64</v>
      </c>
      <c r="W59" s="201">
        <v>19.510000000000002</v>
      </c>
      <c r="X59" s="201">
        <v>62.37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14.44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134.77000000000001</v>
      </c>
      <c r="L60" s="201">
        <v>4.76</v>
      </c>
      <c r="M60" s="201">
        <v>61.39</v>
      </c>
      <c r="N60" s="201">
        <v>49.94</v>
      </c>
      <c r="O60" s="201">
        <v>70.55</v>
      </c>
      <c r="P60" s="201">
        <v>26.5</v>
      </c>
      <c r="Q60" s="201">
        <v>2.5499999999999998</v>
      </c>
      <c r="R60" s="201">
        <v>9.92</v>
      </c>
      <c r="S60" s="201">
        <v>0</v>
      </c>
      <c r="T60" s="201">
        <v>0</v>
      </c>
      <c r="U60" s="201">
        <v>55.09</v>
      </c>
      <c r="V60" s="201">
        <v>6.64</v>
      </c>
      <c r="W60" s="201">
        <v>19.62</v>
      </c>
      <c r="X60" s="201">
        <v>62.37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134.77000000000001</v>
      </c>
      <c r="L61" s="201">
        <v>4.76</v>
      </c>
      <c r="M61" s="201">
        <v>61.39</v>
      </c>
      <c r="N61" s="201">
        <v>49.94</v>
      </c>
      <c r="O61" s="201">
        <v>70.55</v>
      </c>
      <c r="P61" s="201">
        <v>26.5</v>
      </c>
      <c r="Q61" s="201">
        <v>2.5499999999999998</v>
      </c>
      <c r="R61" s="201">
        <v>9.92</v>
      </c>
      <c r="S61" s="201">
        <v>0</v>
      </c>
      <c r="T61" s="201">
        <v>0</v>
      </c>
      <c r="U61" s="201">
        <v>55.09</v>
      </c>
      <c r="V61" s="201">
        <v>6.64</v>
      </c>
      <c r="W61" s="201">
        <v>19.62</v>
      </c>
      <c r="X61" s="201">
        <v>62.37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57.76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134.77000000000001</v>
      </c>
      <c r="L62" s="201">
        <v>4.76</v>
      </c>
      <c r="M62" s="201">
        <v>61.39</v>
      </c>
      <c r="N62" s="201">
        <v>49.94</v>
      </c>
      <c r="O62" s="201">
        <v>70.55</v>
      </c>
      <c r="P62" s="201">
        <v>26.5</v>
      </c>
      <c r="Q62" s="201">
        <v>2.5499999999999998</v>
      </c>
      <c r="R62" s="201">
        <v>9.92</v>
      </c>
      <c r="S62" s="201">
        <v>0</v>
      </c>
      <c r="T62" s="201">
        <v>0</v>
      </c>
      <c r="U62" s="201">
        <v>55.09</v>
      </c>
      <c r="V62" s="201">
        <v>6.64</v>
      </c>
      <c r="W62" s="201">
        <v>19.62</v>
      </c>
      <c r="X62" s="201">
        <v>62.37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57.76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134.77000000000001</v>
      </c>
      <c r="L63" s="201">
        <v>4.4800000000000004</v>
      </c>
      <c r="M63" s="201">
        <v>61.39</v>
      </c>
      <c r="N63" s="201">
        <v>49.94</v>
      </c>
      <c r="O63" s="201">
        <v>70.55</v>
      </c>
      <c r="P63" s="201">
        <v>26.5</v>
      </c>
      <c r="Q63" s="201">
        <v>2.5499999999999998</v>
      </c>
      <c r="R63" s="201">
        <v>9.92</v>
      </c>
      <c r="S63" s="201">
        <v>0</v>
      </c>
      <c r="T63" s="201">
        <v>0</v>
      </c>
      <c r="U63" s="201">
        <v>55.09</v>
      </c>
      <c r="V63" s="201">
        <v>8.23</v>
      </c>
      <c r="W63" s="201">
        <v>19.62</v>
      </c>
      <c r="X63" s="201">
        <v>62.37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57.76</v>
      </c>
      <c r="AQ63" s="201">
        <v>14.44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134.77000000000001</v>
      </c>
      <c r="L64" s="201">
        <v>4.76</v>
      </c>
      <c r="M64" s="201">
        <v>61.39</v>
      </c>
      <c r="N64" s="201">
        <v>49.94</v>
      </c>
      <c r="O64" s="201">
        <v>70.55</v>
      </c>
      <c r="P64" s="201">
        <v>26.5</v>
      </c>
      <c r="Q64" s="201">
        <v>2.5499999999999998</v>
      </c>
      <c r="R64" s="201">
        <v>9.92</v>
      </c>
      <c r="S64" s="201">
        <v>0</v>
      </c>
      <c r="T64" s="201">
        <v>0</v>
      </c>
      <c r="U64" s="201">
        <v>55.09</v>
      </c>
      <c r="V64" s="201">
        <v>8.23</v>
      </c>
      <c r="W64" s="201">
        <v>19.62</v>
      </c>
      <c r="X64" s="201">
        <v>62.37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57.76</v>
      </c>
      <c r="AQ64" s="201">
        <v>14.44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134.77000000000001</v>
      </c>
      <c r="L65" s="201">
        <v>4.76</v>
      </c>
      <c r="M65" s="201">
        <v>61.39</v>
      </c>
      <c r="N65" s="201">
        <v>49.94</v>
      </c>
      <c r="O65" s="201">
        <v>70.55</v>
      </c>
      <c r="P65" s="201">
        <v>26.5</v>
      </c>
      <c r="Q65" s="201">
        <v>2.5499999999999998</v>
      </c>
      <c r="R65" s="201">
        <v>9.92</v>
      </c>
      <c r="S65" s="201">
        <v>0</v>
      </c>
      <c r="T65" s="201">
        <v>0</v>
      </c>
      <c r="U65" s="201">
        <v>55.09</v>
      </c>
      <c r="V65" s="201">
        <v>8.23</v>
      </c>
      <c r="W65" s="201">
        <v>19.62</v>
      </c>
      <c r="X65" s="201">
        <v>62.37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57.76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134.77000000000001</v>
      </c>
      <c r="L66" s="201">
        <v>4.76</v>
      </c>
      <c r="M66" s="201">
        <v>61.39</v>
      </c>
      <c r="N66" s="201">
        <v>49.94</v>
      </c>
      <c r="O66" s="201">
        <v>70.55</v>
      </c>
      <c r="P66" s="201">
        <v>26.5</v>
      </c>
      <c r="Q66" s="201">
        <v>2.5499999999999998</v>
      </c>
      <c r="R66" s="201">
        <v>9.92</v>
      </c>
      <c r="S66" s="201">
        <v>0</v>
      </c>
      <c r="T66" s="201">
        <v>0</v>
      </c>
      <c r="U66" s="201">
        <v>55.09</v>
      </c>
      <c r="V66" s="201">
        <v>8.23</v>
      </c>
      <c r="W66" s="201">
        <v>19.62</v>
      </c>
      <c r="X66" s="201">
        <v>62.37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57.76</v>
      </c>
      <c r="AQ66" s="201">
        <v>14.44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134.77000000000001</v>
      </c>
      <c r="L67" s="201">
        <v>4.8099999999999996</v>
      </c>
      <c r="M67" s="201">
        <v>61.39</v>
      </c>
      <c r="N67" s="201">
        <v>49.94</v>
      </c>
      <c r="O67" s="201">
        <v>70.55</v>
      </c>
      <c r="P67" s="201">
        <v>26.5</v>
      </c>
      <c r="Q67" s="201">
        <v>2.89</v>
      </c>
      <c r="R67" s="201">
        <v>9.6199999999999992</v>
      </c>
      <c r="S67" s="201">
        <v>0</v>
      </c>
      <c r="T67" s="201">
        <v>0</v>
      </c>
      <c r="U67" s="201">
        <v>55.09</v>
      </c>
      <c r="V67" s="201">
        <v>8.23</v>
      </c>
      <c r="W67" s="201">
        <v>19.62</v>
      </c>
      <c r="X67" s="201">
        <v>62.37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97.7</v>
      </c>
      <c r="AQ67" s="201">
        <v>38.14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156.09</v>
      </c>
      <c r="L68" s="201">
        <v>9.07</v>
      </c>
      <c r="M68" s="201">
        <v>61.39</v>
      </c>
      <c r="N68" s="201">
        <v>49.94</v>
      </c>
      <c r="O68" s="201">
        <v>70.55</v>
      </c>
      <c r="P68" s="201">
        <v>26.5</v>
      </c>
      <c r="Q68" s="201">
        <v>4.6100000000000003</v>
      </c>
      <c r="R68" s="201">
        <v>17.93</v>
      </c>
      <c r="S68" s="201">
        <v>0</v>
      </c>
      <c r="T68" s="201">
        <v>0</v>
      </c>
      <c r="U68" s="201">
        <v>55.09</v>
      </c>
      <c r="V68" s="201">
        <v>8.23</v>
      </c>
      <c r="W68" s="201">
        <v>19.62</v>
      </c>
      <c r="X68" s="201">
        <v>62.37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117.66</v>
      </c>
      <c r="AQ68" s="201">
        <v>38.14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203.12</v>
      </c>
      <c r="L69" s="201">
        <v>9.07</v>
      </c>
      <c r="M69" s="201">
        <v>61.39</v>
      </c>
      <c r="N69" s="201">
        <v>49.94</v>
      </c>
      <c r="O69" s="201">
        <v>70.55</v>
      </c>
      <c r="P69" s="201">
        <v>26.5</v>
      </c>
      <c r="Q69" s="201">
        <v>4.6100000000000003</v>
      </c>
      <c r="R69" s="201">
        <v>17.93</v>
      </c>
      <c r="S69" s="201">
        <v>0</v>
      </c>
      <c r="T69" s="201">
        <v>0</v>
      </c>
      <c r="U69" s="201">
        <v>55.09</v>
      </c>
      <c r="V69" s="201">
        <v>8.23</v>
      </c>
      <c r="W69" s="201">
        <v>19.62</v>
      </c>
      <c r="X69" s="201">
        <v>62.37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117.66</v>
      </c>
      <c r="AQ69" s="201">
        <v>38.14</v>
      </c>
      <c r="AR69" s="201">
        <v>42.26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243.97</v>
      </c>
      <c r="L70" s="201">
        <v>9.07</v>
      </c>
      <c r="M70" s="201">
        <v>61.39</v>
      </c>
      <c r="N70" s="201">
        <v>49.94</v>
      </c>
      <c r="O70" s="201">
        <v>70.55</v>
      </c>
      <c r="P70" s="201">
        <v>26.5</v>
      </c>
      <c r="Q70" s="201">
        <v>4.6100000000000003</v>
      </c>
      <c r="R70" s="201">
        <v>17.93</v>
      </c>
      <c r="S70" s="201">
        <v>0</v>
      </c>
      <c r="T70" s="201">
        <v>0</v>
      </c>
      <c r="U70" s="201">
        <v>55.09</v>
      </c>
      <c r="V70" s="201">
        <v>8.23</v>
      </c>
      <c r="W70" s="201">
        <v>19.62</v>
      </c>
      <c r="X70" s="201">
        <v>62.37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117.66</v>
      </c>
      <c r="AQ70" s="201">
        <v>38.14</v>
      </c>
      <c r="AR70" s="201">
        <v>37.25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243.97</v>
      </c>
      <c r="L71" s="201">
        <v>9.07</v>
      </c>
      <c r="M71" s="201">
        <v>61.39</v>
      </c>
      <c r="N71" s="201">
        <v>49.94</v>
      </c>
      <c r="O71" s="201">
        <v>70.55</v>
      </c>
      <c r="P71" s="201">
        <v>26.5</v>
      </c>
      <c r="Q71" s="201">
        <v>4.6100000000000003</v>
      </c>
      <c r="R71" s="201">
        <v>17.93</v>
      </c>
      <c r="S71" s="201">
        <v>0</v>
      </c>
      <c r="T71" s="201">
        <v>0</v>
      </c>
      <c r="U71" s="201">
        <v>55.09</v>
      </c>
      <c r="V71" s="201">
        <v>8.23</v>
      </c>
      <c r="W71" s="201">
        <v>19.62</v>
      </c>
      <c r="X71" s="201">
        <v>62.37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139.61000000000001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117.66</v>
      </c>
      <c r="AQ71" s="201">
        <v>38.14</v>
      </c>
      <c r="AR71" s="201">
        <v>33.92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243.97</v>
      </c>
      <c r="L72" s="201">
        <v>9.07</v>
      </c>
      <c r="M72" s="201">
        <v>61.39</v>
      </c>
      <c r="N72" s="201">
        <v>49.94</v>
      </c>
      <c r="O72" s="201">
        <v>70.55</v>
      </c>
      <c r="P72" s="201">
        <v>26.5</v>
      </c>
      <c r="Q72" s="201">
        <v>4.6100000000000003</v>
      </c>
      <c r="R72" s="201">
        <v>17.93</v>
      </c>
      <c r="S72" s="201">
        <v>0</v>
      </c>
      <c r="T72" s="201">
        <v>0</v>
      </c>
      <c r="U72" s="201">
        <v>55.09</v>
      </c>
      <c r="V72" s="201">
        <v>8.23</v>
      </c>
      <c r="W72" s="201">
        <v>19.62</v>
      </c>
      <c r="X72" s="201">
        <v>62.37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139.61000000000001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117.66</v>
      </c>
      <c r="AQ72" s="201">
        <v>38.14</v>
      </c>
      <c r="AR72" s="201">
        <v>26.74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243.97</v>
      </c>
      <c r="L73" s="201">
        <v>9.07</v>
      </c>
      <c r="M73" s="201">
        <v>61.39</v>
      </c>
      <c r="N73" s="201">
        <v>49.94</v>
      </c>
      <c r="O73" s="201">
        <v>70.55</v>
      </c>
      <c r="P73" s="201">
        <v>26.5</v>
      </c>
      <c r="Q73" s="201">
        <v>4.6100000000000003</v>
      </c>
      <c r="R73" s="201">
        <v>17.93</v>
      </c>
      <c r="S73" s="201">
        <v>0</v>
      </c>
      <c r="T73" s="201">
        <v>0</v>
      </c>
      <c r="U73" s="201">
        <v>55.09</v>
      </c>
      <c r="V73" s="201">
        <v>8.23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139.61000000000001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117.66</v>
      </c>
      <c r="AQ73" s="201">
        <v>38.14</v>
      </c>
      <c r="AR73" s="201">
        <v>13.84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243.97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26.5</v>
      </c>
      <c r="Q74" s="201">
        <v>4.6100000000000003</v>
      </c>
      <c r="R74" s="201">
        <v>17.93</v>
      </c>
      <c r="S74" s="201">
        <v>0</v>
      </c>
      <c r="T74" s="201">
        <v>0</v>
      </c>
      <c r="U74" s="201">
        <v>55.09</v>
      </c>
      <c r="V74" s="201">
        <v>8.23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139.61000000000001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117.66</v>
      </c>
      <c r="AQ74" s="201">
        <v>38.14</v>
      </c>
      <c r="AR74" s="201">
        <v>5.04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243.97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26.5</v>
      </c>
      <c r="Q75" s="201">
        <v>4.6100000000000003</v>
      </c>
      <c r="R75" s="201">
        <v>17.920000000000002</v>
      </c>
      <c r="S75" s="201">
        <v>0</v>
      </c>
      <c r="T75" s="201">
        <v>0</v>
      </c>
      <c r="U75" s="201">
        <v>55.09</v>
      </c>
      <c r="V75" s="201">
        <v>6.64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139.61000000000001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117.66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243.97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26.5</v>
      </c>
      <c r="Q76" s="201">
        <v>4.6100000000000003</v>
      </c>
      <c r="R76" s="201">
        <v>17.920000000000002</v>
      </c>
      <c r="S76" s="201">
        <v>0</v>
      </c>
      <c r="T76" s="201">
        <v>0</v>
      </c>
      <c r="U76" s="201">
        <v>55.09</v>
      </c>
      <c r="V76" s="201">
        <v>6.64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139.61000000000001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117.66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243.97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26.5</v>
      </c>
      <c r="Q77" s="201">
        <v>4.29</v>
      </c>
      <c r="R77" s="201">
        <v>17.920000000000002</v>
      </c>
      <c r="S77" s="201">
        <v>0</v>
      </c>
      <c r="T77" s="201">
        <v>0</v>
      </c>
      <c r="U77" s="201">
        <v>55.09</v>
      </c>
      <c r="V77" s="201">
        <v>6.64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137.77000000000001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117.66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243.97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26.5</v>
      </c>
      <c r="Q78" s="201">
        <v>4.6100000000000003</v>
      </c>
      <c r="R78" s="201">
        <v>17.920000000000002</v>
      </c>
      <c r="S78" s="201">
        <v>0</v>
      </c>
      <c r="T78" s="201">
        <v>0</v>
      </c>
      <c r="U78" s="201">
        <v>55.09</v>
      </c>
      <c r="V78" s="201">
        <v>6.64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137.77000000000001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117.66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243.97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26.5</v>
      </c>
      <c r="Q79" s="201">
        <v>4.6100000000000003</v>
      </c>
      <c r="R79" s="201">
        <v>17.920000000000002</v>
      </c>
      <c r="S79" s="201">
        <v>0</v>
      </c>
      <c r="T79" s="201">
        <v>0</v>
      </c>
      <c r="U79" s="201">
        <v>55.09</v>
      </c>
      <c r="V79" s="201">
        <v>6.64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137.77000000000001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117.66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250.33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26.5</v>
      </c>
      <c r="Q80" s="201">
        <v>4.6100000000000003</v>
      </c>
      <c r="R80" s="201">
        <v>17.920000000000002</v>
      </c>
      <c r="S80" s="201">
        <v>0</v>
      </c>
      <c r="T80" s="201">
        <v>0</v>
      </c>
      <c r="U80" s="201">
        <v>55.09</v>
      </c>
      <c r="V80" s="201">
        <v>6.64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137.77000000000001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117.66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291.99</v>
      </c>
      <c r="L81" s="201">
        <v>39.07</v>
      </c>
      <c r="M81" s="201">
        <v>61.39</v>
      </c>
      <c r="N81" s="201">
        <v>49.94</v>
      </c>
      <c r="O81" s="201">
        <v>70.55</v>
      </c>
      <c r="P81" s="201">
        <v>26.5</v>
      </c>
      <c r="Q81" s="201">
        <v>4.6100000000000003</v>
      </c>
      <c r="R81" s="201">
        <v>17.920000000000002</v>
      </c>
      <c r="S81" s="201">
        <v>0</v>
      </c>
      <c r="T81" s="201">
        <v>0</v>
      </c>
      <c r="U81" s="201">
        <v>55.09</v>
      </c>
      <c r="V81" s="201">
        <v>6.64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137.77000000000001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117.66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306.27</v>
      </c>
      <c r="L82" s="201">
        <v>39.07</v>
      </c>
      <c r="M82" s="201">
        <v>61.39</v>
      </c>
      <c r="N82" s="201">
        <v>49.94</v>
      </c>
      <c r="O82" s="201">
        <v>70.55</v>
      </c>
      <c r="P82" s="201">
        <v>26.5</v>
      </c>
      <c r="Q82" s="201">
        <v>4.6100000000000003</v>
      </c>
      <c r="R82" s="201">
        <v>17.920000000000002</v>
      </c>
      <c r="S82" s="201">
        <v>0</v>
      </c>
      <c r="T82" s="201">
        <v>0</v>
      </c>
      <c r="U82" s="201">
        <v>55.09</v>
      </c>
      <c r="V82" s="201">
        <v>6.64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137.77000000000001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117.66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273.62</v>
      </c>
      <c r="L83" s="201">
        <v>15</v>
      </c>
      <c r="M83" s="201">
        <v>61.39</v>
      </c>
      <c r="N83" s="201">
        <v>49.94</v>
      </c>
      <c r="O83" s="201">
        <v>70.55</v>
      </c>
      <c r="P83" s="201">
        <v>26.5</v>
      </c>
      <c r="Q83" s="201">
        <v>4.6100000000000003</v>
      </c>
      <c r="R83" s="201">
        <v>17.920000000000002</v>
      </c>
      <c r="S83" s="201">
        <v>0</v>
      </c>
      <c r="T83" s="201">
        <v>0</v>
      </c>
      <c r="U83" s="201">
        <v>55.09</v>
      </c>
      <c r="V83" s="201">
        <v>6.64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140.38999999999999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117.66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261.37</v>
      </c>
      <c r="L84" s="201">
        <v>16.07</v>
      </c>
      <c r="M84" s="201">
        <v>61.39</v>
      </c>
      <c r="N84" s="201">
        <v>49.94</v>
      </c>
      <c r="O84" s="201">
        <v>70.55</v>
      </c>
      <c r="P84" s="201">
        <v>26.5</v>
      </c>
      <c r="Q84" s="201">
        <v>4.6100000000000003</v>
      </c>
      <c r="R84" s="201">
        <v>17.920000000000002</v>
      </c>
      <c r="S84" s="201">
        <v>0</v>
      </c>
      <c r="T84" s="201">
        <v>0</v>
      </c>
      <c r="U84" s="201">
        <v>55.09</v>
      </c>
      <c r="V84" s="201">
        <v>6.64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149.61000000000001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117.66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261.37</v>
      </c>
      <c r="L85" s="201">
        <v>16.82</v>
      </c>
      <c r="M85" s="201">
        <v>61.39</v>
      </c>
      <c r="N85" s="201">
        <v>49.94</v>
      </c>
      <c r="O85" s="201">
        <v>70.55</v>
      </c>
      <c r="P85" s="201">
        <v>26.5</v>
      </c>
      <c r="Q85" s="201">
        <v>4.6100000000000003</v>
      </c>
      <c r="R85" s="201">
        <v>17.920000000000002</v>
      </c>
      <c r="S85" s="201">
        <v>0</v>
      </c>
      <c r="T85" s="201">
        <v>0</v>
      </c>
      <c r="U85" s="201">
        <v>55.09</v>
      </c>
      <c r="V85" s="201">
        <v>6.64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149.61000000000001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117.66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261.37</v>
      </c>
      <c r="L86" s="201">
        <v>15</v>
      </c>
      <c r="M86" s="201">
        <v>61.39</v>
      </c>
      <c r="N86" s="201">
        <v>49.94</v>
      </c>
      <c r="O86" s="201">
        <v>70.55</v>
      </c>
      <c r="P86" s="201">
        <v>26.5</v>
      </c>
      <c r="Q86" s="201">
        <v>4.6100000000000003</v>
      </c>
      <c r="R86" s="201">
        <v>17.920000000000002</v>
      </c>
      <c r="S86" s="201">
        <v>0</v>
      </c>
      <c r="T86" s="201">
        <v>0</v>
      </c>
      <c r="U86" s="201">
        <v>55.09</v>
      </c>
      <c r="V86" s="201">
        <v>6.64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140.38999999999999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117.66</v>
      </c>
      <c r="AQ86" s="201">
        <v>38.14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243.97</v>
      </c>
      <c r="L87" s="201">
        <v>15</v>
      </c>
      <c r="M87" s="201">
        <v>61.39</v>
      </c>
      <c r="N87" s="201">
        <v>49.94</v>
      </c>
      <c r="O87" s="201">
        <v>70.55</v>
      </c>
      <c r="P87" s="201">
        <v>26.5</v>
      </c>
      <c r="Q87" s="201">
        <v>4.6100000000000003</v>
      </c>
      <c r="R87" s="201">
        <v>17.920000000000002</v>
      </c>
      <c r="S87" s="201">
        <v>0</v>
      </c>
      <c r="T87" s="201">
        <v>0</v>
      </c>
      <c r="U87" s="201">
        <v>55.09</v>
      </c>
      <c r="V87" s="201">
        <v>6.64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117.66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243.97</v>
      </c>
      <c r="L88" s="201">
        <v>15</v>
      </c>
      <c r="M88" s="201">
        <v>61.39</v>
      </c>
      <c r="N88" s="201">
        <v>49.94</v>
      </c>
      <c r="O88" s="201">
        <v>70.55</v>
      </c>
      <c r="P88" s="201">
        <v>26.5</v>
      </c>
      <c r="Q88" s="201">
        <v>4.6100000000000003</v>
      </c>
      <c r="R88" s="201">
        <v>17.920000000000002</v>
      </c>
      <c r="S88" s="201">
        <v>0</v>
      </c>
      <c r="T88" s="201">
        <v>0</v>
      </c>
      <c r="U88" s="201">
        <v>55.09</v>
      </c>
      <c r="V88" s="201">
        <v>6.64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117.66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243.97</v>
      </c>
      <c r="L89" s="201">
        <v>25.52</v>
      </c>
      <c r="M89" s="201">
        <v>61.39</v>
      </c>
      <c r="N89" s="201">
        <v>49.94</v>
      </c>
      <c r="O89" s="201">
        <v>70.55</v>
      </c>
      <c r="P89" s="201">
        <v>26.5</v>
      </c>
      <c r="Q89" s="201">
        <v>4.6100000000000003</v>
      </c>
      <c r="R89" s="201">
        <v>17.920000000000002</v>
      </c>
      <c r="S89" s="201">
        <v>0</v>
      </c>
      <c r="T89" s="201">
        <v>0</v>
      </c>
      <c r="U89" s="201">
        <v>55.09</v>
      </c>
      <c r="V89" s="201">
        <v>6.64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82.01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117.66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243.97</v>
      </c>
      <c r="L90" s="201">
        <v>21.68</v>
      </c>
      <c r="M90" s="201">
        <v>61.39</v>
      </c>
      <c r="N90" s="201">
        <v>49.94</v>
      </c>
      <c r="O90" s="201">
        <v>70.55</v>
      </c>
      <c r="P90" s="201">
        <v>26.5</v>
      </c>
      <c r="Q90" s="201">
        <v>4.6100000000000003</v>
      </c>
      <c r="R90" s="201">
        <v>17.920000000000002</v>
      </c>
      <c r="S90" s="201">
        <v>0</v>
      </c>
      <c r="T90" s="201">
        <v>0</v>
      </c>
      <c r="U90" s="201">
        <v>55.09</v>
      </c>
      <c r="V90" s="201">
        <v>6.64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82.01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117.66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243.97</v>
      </c>
      <c r="L91" s="201">
        <v>21.68</v>
      </c>
      <c r="M91" s="201">
        <v>61.39</v>
      </c>
      <c r="N91" s="201">
        <v>49.94</v>
      </c>
      <c r="O91" s="201">
        <v>70.55</v>
      </c>
      <c r="P91" s="201">
        <v>26.5</v>
      </c>
      <c r="Q91" s="201">
        <v>4.6100000000000003</v>
      </c>
      <c r="R91" s="201">
        <v>17.920000000000002</v>
      </c>
      <c r="S91" s="201">
        <v>0</v>
      </c>
      <c r="T91" s="201">
        <v>0</v>
      </c>
      <c r="U91" s="201">
        <v>55.09</v>
      </c>
      <c r="V91" s="201">
        <v>6.64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82.01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117.66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243.97</v>
      </c>
      <c r="L92" s="201">
        <v>21.68</v>
      </c>
      <c r="M92" s="201">
        <v>61.39</v>
      </c>
      <c r="N92" s="201">
        <v>49.94</v>
      </c>
      <c r="O92" s="201">
        <v>70.55</v>
      </c>
      <c r="P92" s="201">
        <v>26.5</v>
      </c>
      <c r="Q92" s="201">
        <v>4.6100000000000003</v>
      </c>
      <c r="R92" s="201">
        <v>17.920000000000002</v>
      </c>
      <c r="S92" s="201">
        <v>0</v>
      </c>
      <c r="T92" s="201">
        <v>0</v>
      </c>
      <c r="U92" s="201">
        <v>55.09</v>
      </c>
      <c r="V92" s="201">
        <v>6.64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82.01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117.66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240.66</v>
      </c>
      <c r="L93" s="201">
        <v>21.68</v>
      </c>
      <c r="M93" s="201">
        <v>61.39</v>
      </c>
      <c r="N93" s="201">
        <v>49.94</v>
      </c>
      <c r="O93" s="201">
        <v>70.55</v>
      </c>
      <c r="P93" s="201">
        <v>26.5</v>
      </c>
      <c r="Q93" s="201">
        <v>4.6100000000000003</v>
      </c>
      <c r="R93" s="201">
        <v>17.920000000000002</v>
      </c>
      <c r="S93" s="201">
        <v>0</v>
      </c>
      <c r="T93" s="201">
        <v>0</v>
      </c>
      <c r="U93" s="201">
        <v>55.09</v>
      </c>
      <c r="V93" s="201">
        <v>6.64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82.01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117.66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240.66</v>
      </c>
      <c r="L94" s="201">
        <v>24.75</v>
      </c>
      <c r="M94" s="201">
        <v>61.39</v>
      </c>
      <c r="N94" s="201">
        <v>49.94</v>
      </c>
      <c r="O94" s="201">
        <v>70.55</v>
      </c>
      <c r="P94" s="201">
        <v>26.5</v>
      </c>
      <c r="Q94" s="201">
        <v>4.6100000000000003</v>
      </c>
      <c r="R94" s="201">
        <v>17.920000000000002</v>
      </c>
      <c r="S94" s="201">
        <v>0</v>
      </c>
      <c r="T94" s="201">
        <v>0</v>
      </c>
      <c r="U94" s="201">
        <v>55.09</v>
      </c>
      <c r="V94" s="201">
        <v>6.64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82.01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117.66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240.66</v>
      </c>
      <c r="L95" s="201">
        <v>24.75</v>
      </c>
      <c r="M95" s="201">
        <v>61.39</v>
      </c>
      <c r="N95" s="201">
        <v>49.94</v>
      </c>
      <c r="O95" s="201">
        <v>70.55</v>
      </c>
      <c r="P95" s="201">
        <v>26.5</v>
      </c>
      <c r="Q95" s="201">
        <v>4.6100000000000003</v>
      </c>
      <c r="R95" s="201">
        <v>17.920000000000002</v>
      </c>
      <c r="S95" s="201">
        <v>0</v>
      </c>
      <c r="T95" s="201">
        <v>0</v>
      </c>
      <c r="U95" s="201">
        <v>55.09</v>
      </c>
      <c r="V95" s="201">
        <v>6.64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82.01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117.66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240.66</v>
      </c>
      <c r="L96" s="201">
        <v>24.75</v>
      </c>
      <c r="M96" s="201">
        <v>61.39</v>
      </c>
      <c r="N96" s="201">
        <v>49.94</v>
      </c>
      <c r="O96" s="201">
        <v>70.55</v>
      </c>
      <c r="P96" s="201">
        <v>26.5</v>
      </c>
      <c r="Q96" s="201">
        <v>4.6100000000000003</v>
      </c>
      <c r="R96" s="201">
        <v>17.920000000000002</v>
      </c>
      <c r="S96" s="201">
        <v>0</v>
      </c>
      <c r="T96" s="201">
        <v>0</v>
      </c>
      <c r="U96" s="201">
        <v>55.09</v>
      </c>
      <c r="V96" s="201">
        <v>6.64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82.01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117.66</v>
      </c>
      <c r="AQ96" s="201">
        <v>38.14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185.8</v>
      </c>
      <c r="L97" s="201">
        <v>24.75</v>
      </c>
      <c r="M97" s="201">
        <v>61.39</v>
      </c>
      <c r="N97" s="201">
        <v>49.94</v>
      </c>
      <c r="O97" s="201">
        <v>70.55</v>
      </c>
      <c r="P97" s="201">
        <v>26.5</v>
      </c>
      <c r="Q97" s="201">
        <v>4.6100000000000003</v>
      </c>
      <c r="R97" s="201">
        <v>17.920000000000002</v>
      </c>
      <c r="S97" s="201">
        <v>0</v>
      </c>
      <c r="T97" s="201">
        <v>0</v>
      </c>
      <c r="U97" s="201">
        <v>55.09</v>
      </c>
      <c r="V97" s="201">
        <v>6.64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82.01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117.66</v>
      </c>
      <c r="AQ97" s="201">
        <v>38.14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136.69</v>
      </c>
      <c r="L98" s="201">
        <v>24.75</v>
      </c>
      <c r="M98" s="201">
        <v>61.39</v>
      </c>
      <c r="N98" s="201">
        <v>49.94</v>
      </c>
      <c r="O98" s="201">
        <v>70.55</v>
      </c>
      <c r="P98" s="201">
        <v>26.5</v>
      </c>
      <c r="Q98" s="201">
        <v>4.6100000000000003</v>
      </c>
      <c r="R98" s="201">
        <v>17.920000000000002</v>
      </c>
      <c r="S98" s="201">
        <v>0</v>
      </c>
      <c r="T98" s="201">
        <v>0</v>
      </c>
      <c r="U98" s="201">
        <v>55.09</v>
      </c>
      <c r="V98" s="201">
        <v>6.64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82.01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117.66</v>
      </c>
      <c r="AQ98" s="201">
        <v>38.14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6.7620500000000066</v>
      </c>
      <c r="L99">
        <f t="shared" si="0"/>
        <v>0.23794749999999992</v>
      </c>
      <c r="M99">
        <f t="shared" si="0"/>
        <v>1.4733600000000018</v>
      </c>
      <c r="N99">
        <f t="shared" si="0"/>
        <v>1.1985599999999994</v>
      </c>
      <c r="O99">
        <f t="shared" si="0"/>
        <v>1.6932000000000027</v>
      </c>
      <c r="P99">
        <f t="shared" si="0"/>
        <v>0.63600000000000001</v>
      </c>
      <c r="Q99">
        <f t="shared" si="0"/>
        <v>9.2605000000000187E-2</v>
      </c>
      <c r="R99">
        <f t="shared" si="0"/>
        <v>0.35410000000000014</v>
      </c>
      <c r="S99">
        <f t="shared" si="0"/>
        <v>0</v>
      </c>
      <c r="T99">
        <f t="shared" si="0"/>
        <v>0</v>
      </c>
      <c r="U99">
        <f t="shared" si="0"/>
        <v>1.3210350000000017</v>
      </c>
      <c r="V99">
        <f t="shared" si="0"/>
        <v>0.16006749999999989</v>
      </c>
      <c r="W99">
        <f t="shared" si="0"/>
        <v>0.42356499999999908</v>
      </c>
      <c r="X99">
        <f t="shared" si="0"/>
        <v>1.392379999999998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2.2653150000000011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2.1568374999999995</v>
      </c>
      <c r="AQ99">
        <f t="shared" ref="AQ99:AT99" si="1">SUM(AQ3:AQ98)/4000</f>
        <v>0.69911000000000012</v>
      </c>
      <c r="AR99">
        <f t="shared" si="1"/>
        <v>0.49066000000000004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86.64</v>
      </c>
      <c r="L3" s="201">
        <v>32.840000000000003</v>
      </c>
      <c r="M3" s="201">
        <v>0</v>
      </c>
      <c r="N3" s="201">
        <v>28.88</v>
      </c>
      <c r="O3" s="201">
        <v>48.49</v>
      </c>
      <c r="P3" s="201">
        <v>66.459999999999994</v>
      </c>
      <c r="Q3" s="201">
        <v>1.93</v>
      </c>
      <c r="R3" s="201">
        <v>10.37</v>
      </c>
      <c r="S3" s="201">
        <v>0</v>
      </c>
      <c r="T3" s="201">
        <v>0</v>
      </c>
      <c r="U3" s="201">
        <v>291.85000000000002</v>
      </c>
      <c r="V3" s="201">
        <v>4.42</v>
      </c>
      <c r="W3" s="201">
        <v>11.35</v>
      </c>
      <c r="X3" s="201">
        <v>36.07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68.040000000000006</v>
      </c>
      <c r="AQ3" s="201">
        <v>11.55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86.64</v>
      </c>
      <c r="L4" s="201">
        <v>32.840000000000003</v>
      </c>
      <c r="M4" s="201">
        <v>0</v>
      </c>
      <c r="N4" s="201">
        <v>28.88</v>
      </c>
      <c r="O4" s="201">
        <v>48.49</v>
      </c>
      <c r="P4" s="201">
        <v>66.459999999999994</v>
      </c>
      <c r="Q4" s="201">
        <v>1.93</v>
      </c>
      <c r="R4" s="201">
        <v>10.37</v>
      </c>
      <c r="S4" s="201">
        <v>0</v>
      </c>
      <c r="T4" s="201">
        <v>0</v>
      </c>
      <c r="U4" s="201">
        <v>291.85000000000002</v>
      </c>
      <c r="V4" s="201">
        <v>4.42</v>
      </c>
      <c r="W4" s="201">
        <v>11.35</v>
      </c>
      <c r="X4" s="201">
        <v>36.07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68.040000000000006</v>
      </c>
      <c r="AQ4" s="201">
        <v>11.55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86.64</v>
      </c>
      <c r="L5" s="201">
        <v>32.840000000000003</v>
      </c>
      <c r="M5" s="201">
        <v>0</v>
      </c>
      <c r="N5" s="201">
        <v>28.88</v>
      </c>
      <c r="O5" s="201">
        <v>48.49</v>
      </c>
      <c r="P5" s="201">
        <v>66.459999999999994</v>
      </c>
      <c r="Q5" s="201">
        <v>1.93</v>
      </c>
      <c r="R5" s="201">
        <v>9.6199999999999992</v>
      </c>
      <c r="S5" s="201">
        <v>0</v>
      </c>
      <c r="T5" s="201">
        <v>0</v>
      </c>
      <c r="U5" s="201">
        <v>291.85000000000002</v>
      </c>
      <c r="V5" s="201">
        <v>4.42</v>
      </c>
      <c r="W5" s="201">
        <v>11.35</v>
      </c>
      <c r="X5" s="201">
        <v>36.07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56.42</v>
      </c>
      <c r="AQ5" s="201">
        <v>11.55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86.64</v>
      </c>
      <c r="L6" s="201">
        <v>32.840000000000003</v>
      </c>
      <c r="M6" s="201">
        <v>0</v>
      </c>
      <c r="N6" s="201">
        <v>28.88</v>
      </c>
      <c r="O6" s="201">
        <v>48.49</v>
      </c>
      <c r="P6" s="201">
        <v>66.459999999999994</v>
      </c>
      <c r="Q6" s="201">
        <v>1.93</v>
      </c>
      <c r="R6" s="201">
        <v>9.6199999999999992</v>
      </c>
      <c r="S6" s="201">
        <v>0</v>
      </c>
      <c r="T6" s="201">
        <v>0</v>
      </c>
      <c r="U6" s="201">
        <v>291.85000000000002</v>
      </c>
      <c r="V6" s="201">
        <v>4.42</v>
      </c>
      <c r="W6" s="201">
        <v>11.35</v>
      </c>
      <c r="X6" s="201">
        <v>36.07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56.42</v>
      </c>
      <c r="AQ6" s="201">
        <v>11.55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86.64</v>
      </c>
      <c r="L7" s="201">
        <v>32.840000000000003</v>
      </c>
      <c r="M7" s="201">
        <v>0</v>
      </c>
      <c r="N7" s="201">
        <v>28.88</v>
      </c>
      <c r="O7" s="201">
        <v>48.49</v>
      </c>
      <c r="P7" s="201">
        <v>66.459999999999994</v>
      </c>
      <c r="Q7" s="201">
        <v>1.93</v>
      </c>
      <c r="R7" s="201">
        <v>5.81</v>
      </c>
      <c r="S7" s="201">
        <v>0</v>
      </c>
      <c r="T7" s="201">
        <v>0</v>
      </c>
      <c r="U7" s="201">
        <v>291.85000000000002</v>
      </c>
      <c r="V7" s="201">
        <v>4.42</v>
      </c>
      <c r="W7" s="201">
        <v>11.35</v>
      </c>
      <c r="X7" s="201">
        <v>36.07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34.65</v>
      </c>
      <c r="AQ7" s="201">
        <v>11.55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86.64</v>
      </c>
      <c r="L8" s="201">
        <v>32.840000000000003</v>
      </c>
      <c r="M8" s="201">
        <v>0</v>
      </c>
      <c r="N8" s="201">
        <v>28.88</v>
      </c>
      <c r="O8" s="201">
        <v>48.49</v>
      </c>
      <c r="P8" s="201">
        <v>66.459999999999994</v>
      </c>
      <c r="Q8" s="201">
        <v>1.93</v>
      </c>
      <c r="R8" s="201">
        <v>5.81</v>
      </c>
      <c r="S8" s="201">
        <v>0</v>
      </c>
      <c r="T8" s="201">
        <v>0</v>
      </c>
      <c r="U8" s="201">
        <v>291.85000000000002</v>
      </c>
      <c r="V8" s="201">
        <v>4.42</v>
      </c>
      <c r="W8" s="201">
        <v>11.35</v>
      </c>
      <c r="X8" s="201">
        <v>36.07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34.65</v>
      </c>
      <c r="AQ8" s="201">
        <v>11.55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86.64</v>
      </c>
      <c r="L9" s="201">
        <v>32.840000000000003</v>
      </c>
      <c r="M9" s="201">
        <v>0</v>
      </c>
      <c r="N9" s="201">
        <v>28.88</v>
      </c>
      <c r="O9" s="201">
        <v>48.49</v>
      </c>
      <c r="P9" s="201">
        <v>66.459999999999994</v>
      </c>
      <c r="Q9" s="201">
        <v>1.93</v>
      </c>
      <c r="R9" s="201">
        <v>5.81</v>
      </c>
      <c r="S9" s="201">
        <v>0</v>
      </c>
      <c r="T9" s="201">
        <v>0</v>
      </c>
      <c r="U9" s="201">
        <v>291.85000000000002</v>
      </c>
      <c r="V9" s="201">
        <v>4.42</v>
      </c>
      <c r="W9" s="201">
        <v>11.35</v>
      </c>
      <c r="X9" s="201">
        <v>36.07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34.65</v>
      </c>
      <c r="AQ9" s="201">
        <v>11.55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86.64</v>
      </c>
      <c r="L10" s="201">
        <v>32.840000000000003</v>
      </c>
      <c r="M10" s="201">
        <v>0</v>
      </c>
      <c r="N10" s="201">
        <v>28.88</v>
      </c>
      <c r="O10" s="201">
        <v>48.49</v>
      </c>
      <c r="P10" s="201">
        <v>66.459999999999994</v>
      </c>
      <c r="Q10" s="201">
        <v>1.93</v>
      </c>
      <c r="R10" s="201">
        <v>5.81</v>
      </c>
      <c r="S10" s="201">
        <v>0</v>
      </c>
      <c r="T10" s="201">
        <v>0</v>
      </c>
      <c r="U10" s="201">
        <v>291.85000000000002</v>
      </c>
      <c r="V10" s="201">
        <v>4.42</v>
      </c>
      <c r="W10" s="201">
        <v>11.35</v>
      </c>
      <c r="X10" s="201">
        <v>36.07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34.65</v>
      </c>
      <c r="AQ10" s="201">
        <v>11.55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86.64</v>
      </c>
      <c r="L11" s="201">
        <v>32.840000000000003</v>
      </c>
      <c r="M11" s="201">
        <v>0</v>
      </c>
      <c r="N11" s="201">
        <v>28.88</v>
      </c>
      <c r="O11" s="201">
        <v>48.49</v>
      </c>
      <c r="P11" s="201">
        <v>66.459999999999994</v>
      </c>
      <c r="Q11" s="201">
        <v>1.93</v>
      </c>
      <c r="R11" s="201">
        <v>5.81</v>
      </c>
      <c r="S11" s="201">
        <v>0</v>
      </c>
      <c r="T11" s="201">
        <v>0</v>
      </c>
      <c r="U11" s="201">
        <v>291.85000000000002</v>
      </c>
      <c r="V11" s="201">
        <v>4.42</v>
      </c>
      <c r="W11" s="201">
        <v>11.35</v>
      </c>
      <c r="X11" s="201">
        <v>36.07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34.65</v>
      </c>
      <c r="AQ11" s="201">
        <v>11.55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86.64</v>
      </c>
      <c r="L12" s="201">
        <v>32.840000000000003</v>
      </c>
      <c r="M12" s="201">
        <v>0</v>
      </c>
      <c r="N12" s="201">
        <v>28.88</v>
      </c>
      <c r="O12" s="201">
        <v>48.49</v>
      </c>
      <c r="P12" s="201">
        <v>66.459999999999994</v>
      </c>
      <c r="Q12" s="201">
        <v>1.93</v>
      </c>
      <c r="R12" s="201">
        <v>5.81</v>
      </c>
      <c r="S12" s="201">
        <v>0</v>
      </c>
      <c r="T12" s="201">
        <v>0</v>
      </c>
      <c r="U12" s="201">
        <v>291.85000000000002</v>
      </c>
      <c r="V12" s="201">
        <v>4.42</v>
      </c>
      <c r="W12" s="201">
        <v>11.35</v>
      </c>
      <c r="X12" s="201">
        <v>36.07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34.65</v>
      </c>
      <c r="AQ12" s="201">
        <v>11.55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86.64</v>
      </c>
      <c r="L13" s="201">
        <v>32.840000000000003</v>
      </c>
      <c r="M13" s="201">
        <v>0</v>
      </c>
      <c r="N13" s="201">
        <v>28.88</v>
      </c>
      <c r="O13" s="201">
        <v>48.49</v>
      </c>
      <c r="P13" s="201">
        <v>66.459999999999994</v>
      </c>
      <c r="Q13" s="201">
        <v>1.93</v>
      </c>
      <c r="R13" s="201">
        <v>5.81</v>
      </c>
      <c r="S13" s="201">
        <v>0</v>
      </c>
      <c r="T13" s="201">
        <v>0</v>
      </c>
      <c r="U13" s="201">
        <v>291.85000000000002</v>
      </c>
      <c r="V13" s="201">
        <v>4.42</v>
      </c>
      <c r="W13" s="201">
        <v>11.35</v>
      </c>
      <c r="X13" s="201">
        <v>36.07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34.65</v>
      </c>
      <c r="AQ13" s="201">
        <v>11.55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86.64</v>
      </c>
      <c r="L14" s="201">
        <v>32.840000000000003</v>
      </c>
      <c r="M14" s="201">
        <v>0</v>
      </c>
      <c r="N14" s="201">
        <v>28.88</v>
      </c>
      <c r="O14" s="201">
        <v>48.49</v>
      </c>
      <c r="P14" s="201">
        <v>66.459999999999994</v>
      </c>
      <c r="Q14" s="201">
        <v>1.93</v>
      </c>
      <c r="R14" s="201">
        <v>5.81</v>
      </c>
      <c r="S14" s="201">
        <v>0</v>
      </c>
      <c r="T14" s="201">
        <v>0</v>
      </c>
      <c r="U14" s="201">
        <v>291.85000000000002</v>
      </c>
      <c r="V14" s="201">
        <v>4.42</v>
      </c>
      <c r="W14" s="201">
        <v>11.35</v>
      </c>
      <c r="X14" s="201">
        <v>36.07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34.65</v>
      </c>
      <c r="AQ14" s="201">
        <v>11.55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86.64</v>
      </c>
      <c r="L15" s="201">
        <v>32.840000000000003</v>
      </c>
      <c r="M15" s="201">
        <v>0</v>
      </c>
      <c r="N15" s="201">
        <v>28.88</v>
      </c>
      <c r="O15" s="201">
        <v>48.49</v>
      </c>
      <c r="P15" s="201">
        <v>66.459999999999994</v>
      </c>
      <c r="Q15" s="201">
        <v>1.93</v>
      </c>
      <c r="R15" s="201">
        <v>5.81</v>
      </c>
      <c r="S15" s="201">
        <v>0</v>
      </c>
      <c r="T15" s="201">
        <v>0</v>
      </c>
      <c r="U15" s="201">
        <v>291.85000000000002</v>
      </c>
      <c r="V15" s="201">
        <v>4.42</v>
      </c>
      <c r="W15" s="201">
        <v>11.35</v>
      </c>
      <c r="X15" s="201">
        <v>36.07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34.65</v>
      </c>
      <c r="AQ15" s="201">
        <v>11.55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86.64</v>
      </c>
      <c r="L16" s="201">
        <v>32.840000000000003</v>
      </c>
      <c r="M16" s="201">
        <v>0</v>
      </c>
      <c r="N16" s="201">
        <v>28.88</v>
      </c>
      <c r="O16" s="201">
        <v>48.49</v>
      </c>
      <c r="P16" s="201">
        <v>66.459999999999994</v>
      </c>
      <c r="Q16" s="201">
        <v>1.93</v>
      </c>
      <c r="R16" s="201">
        <v>5.81</v>
      </c>
      <c r="S16" s="201">
        <v>0</v>
      </c>
      <c r="T16" s="201">
        <v>0</v>
      </c>
      <c r="U16" s="201">
        <v>291.85000000000002</v>
      </c>
      <c r="V16" s="201">
        <v>4.42</v>
      </c>
      <c r="W16" s="201">
        <v>11.35</v>
      </c>
      <c r="X16" s="201">
        <v>36.07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34.65</v>
      </c>
      <c r="AQ16" s="201">
        <v>11.55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86.64</v>
      </c>
      <c r="L17" s="201">
        <v>32.840000000000003</v>
      </c>
      <c r="M17" s="201">
        <v>0</v>
      </c>
      <c r="N17" s="201">
        <v>28.88</v>
      </c>
      <c r="O17" s="201">
        <v>48.49</v>
      </c>
      <c r="P17" s="201">
        <v>66.459999999999994</v>
      </c>
      <c r="Q17" s="201">
        <v>1.93</v>
      </c>
      <c r="R17" s="201">
        <v>5.81</v>
      </c>
      <c r="S17" s="201">
        <v>0</v>
      </c>
      <c r="T17" s="201">
        <v>0</v>
      </c>
      <c r="U17" s="201">
        <v>293.45999999999998</v>
      </c>
      <c r="V17" s="201">
        <v>4.42</v>
      </c>
      <c r="W17" s="201">
        <v>11.35</v>
      </c>
      <c r="X17" s="201">
        <v>36.07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34.65</v>
      </c>
      <c r="AQ17" s="201">
        <v>11.55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86.64</v>
      </c>
      <c r="L18" s="201">
        <v>32.840000000000003</v>
      </c>
      <c r="M18" s="201">
        <v>0</v>
      </c>
      <c r="N18" s="201">
        <v>28.88</v>
      </c>
      <c r="O18" s="201">
        <v>48.49</v>
      </c>
      <c r="P18" s="201">
        <v>66.459999999999994</v>
      </c>
      <c r="Q18" s="201">
        <v>1.93</v>
      </c>
      <c r="R18" s="201">
        <v>5.81</v>
      </c>
      <c r="S18" s="201">
        <v>0</v>
      </c>
      <c r="T18" s="201">
        <v>0</v>
      </c>
      <c r="U18" s="201">
        <v>293.56</v>
      </c>
      <c r="V18" s="201">
        <v>4.42</v>
      </c>
      <c r="W18" s="201">
        <v>11.35</v>
      </c>
      <c r="X18" s="201">
        <v>36.07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40.43</v>
      </c>
      <c r="AQ18" s="201">
        <v>11.55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86.64</v>
      </c>
      <c r="L19" s="201">
        <v>32.840000000000003</v>
      </c>
      <c r="M19" s="201">
        <v>0</v>
      </c>
      <c r="N19" s="201">
        <v>28.88</v>
      </c>
      <c r="O19" s="201">
        <v>48.49</v>
      </c>
      <c r="P19" s="201">
        <v>66.459999999999994</v>
      </c>
      <c r="Q19" s="201">
        <v>1.93</v>
      </c>
      <c r="R19" s="201">
        <v>5.81</v>
      </c>
      <c r="S19" s="201">
        <v>0</v>
      </c>
      <c r="T19" s="201">
        <v>0</v>
      </c>
      <c r="U19" s="201">
        <v>293.56</v>
      </c>
      <c r="V19" s="201">
        <v>4.42</v>
      </c>
      <c r="W19" s="201">
        <v>11.35</v>
      </c>
      <c r="X19" s="201">
        <v>36.07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36.58</v>
      </c>
      <c r="AQ19" s="201">
        <v>11.55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86.64</v>
      </c>
      <c r="L20" s="201">
        <v>32.840000000000003</v>
      </c>
      <c r="M20" s="201">
        <v>0</v>
      </c>
      <c r="N20" s="201">
        <v>28.88</v>
      </c>
      <c r="O20" s="201">
        <v>48.49</v>
      </c>
      <c r="P20" s="201">
        <v>66.459999999999994</v>
      </c>
      <c r="Q20" s="201">
        <v>1.93</v>
      </c>
      <c r="R20" s="201">
        <v>5.81</v>
      </c>
      <c r="S20" s="201">
        <v>0</v>
      </c>
      <c r="T20" s="201">
        <v>0</v>
      </c>
      <c r="U20" s="201">
        <v>293.56</v>
      </c>
      <c r="V20" s="201">
        <v>4.42</v>
      </c>
      <c r="W20" s="201">
        <v>11.35</v>
      </c>
      <c r="X20" s="201">
        <v>36.07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34.65</v>
      </c>
      <c r="AQ20" s="201">
        <v>11.55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86.64</v>
      </c>
      <c r="L21" s="201">
        <v>32.840000000000003</v>
      </c>
      <c r="M21" s="201">
        <v>0</v>
      </c>
      <c r="N21" s="201">
        <v>28.88</v>
      </c>
      <c r="O21" s="201">
        <v>48.49</v>
      </c>
      <c r="P21" s="201">
        <v>66.459999999999994</v>
      </c>
      <c r="Q21" s="201">
        <v>1.93</v>
      </c>
      <c r="R21" s="201">
        <v>5.81</v>
      </c>
      <c r="S21" s="201">
        <v>0</v>
      </c>
      <c r="T21" s="201">
        <v>0</v>
      </c>
      <c r="U21" s="201">
        <v>293.56</v>
      </c>
      <c r="V21" s="201">
        <v>4.42</v>
      </c>
      <c r="W21" s="201">
        <v>11.35</v>
      </c>
      <c r="X21" s="201">
        <v>36.07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34.65</v>
      </c>
      <c r="AQ21" s="201">
        <v>11.55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86.64</v>
      </c>
      <c r="L22" s="201">
        <v>32.840000000000003</v>
      </c>
      <c r="M22" s="201">
        <v>0</v>
      </c>
      <c r="N22" s="201">
        <v>28.88</v>
      </c>
      <c r="O22" s="201">
        <v>48.49</v>
      </c>
      <c r="P22" s="201">
        <v>66.459999999999994</v>
      </c>
      <c r="Q22" s="201">
        <v>1.93</v>
      </c>
      <c r="R22" s="201">
        <v>5.81</v>
      </c>
      <c r="S22" s="201">
        <v>0</v>
      </c>
      <c r="T22" s="201">
        <v>0</v>
      </c>
      <c r="U22" s="201">
        <v>293.56</v>
      </c>
      <c r="V22" s="201">
        <v>4.42</v>
      </c>
      <c r="W22" s="201">
        <v>11.35</v>
      </c>
      <c r="X22" s="201">
        <v>36.07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34.65</v>
      </c>
      <c r="AQ22" s="201">
        <v>11.55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86.64</v>
      </c>
      <c r="L23" s="201">
        <v>32.93</v>
      </c>
      <c r="M23" s="201">
        <v>0</v>
      </c>
      <c r="N23" s="201">
        <v>28.88</v>
      </c>
      <c r="O23" s="201">
        <v>48.49</v>
      </c>
      <c r="P23" s="201">
        <v>66.459999999999994</v>
      </c>
      <c r="Q23" s="201">
        <v>1.93</v>
      </c>
      <c r="R23" s="201">
        <v>10.37</v>
      </c>
      <c r="S23" s="201">
        <v>0</v>
      </c>
      <c r="T23" s="201">
        <v>0</v>
      </c>
      <c r="U23" s="201">
        <v>293.56</v>
      </c>
      <c r="V23" s="201">
        <v>4.3899999999999997</v>
      </c>
      <c r="W23" s="201">
        <v>11.02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54.31</v>
      </c>
      <c r="AQ23" s="201">
        <v>11.55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86.63</v>
      </c>
      <c r="L24" s="201">
        <v>32.729999999999997</v>
      </c>
      <c r="M24" s="201">
        <v>0</v>
      </c>
      <c r="N24" s="201">
        <v>28.88</v>
      </c>
      <c r="O24" s="201">
        <v>48.49</v>
      </c>
      <c r="P24" s="201">
        <v>66.459999999999994</v>
      </c>
      <c r="Q24" s="201">
        <v>1.86</v>
      </c>
      <c r="R24" s="201">
        <v>10.37</v>
      </c>
      <c r="S24" s="201">
        <v>0</v>
      </c>
      <c r="T24" s="201">
        <v>0</v>
      </c>
      <c r="U24" s="201">
        <v>293.56</v>
      </c>
      <c r="V24" s="201">
        <v>4.42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54.31</v>
      </c>
      <c r="AQ24" s="201">
        <v>11.55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83.96</v>
      </c>
      <c r="L25" s="201">
        <v>48.13</v>
      </c>
      <c r="M25" s="201">
        <v>0</v>
      </c>
      <c r="N25" s="201">
        <v>28.88</v>
      </c>
      <c r="O25" s="201">
        <v>48.49</v>
      </c>
      <c r="P25" s="201">
        <v>66.459999999999994</v>
      </c>
      <c r="Q25" s="201">
        <v>1.92</v>
      </c>
      <c r="R25" s="201">
        <v>5.78</v>
      </c>
      <c r="S25" s="201">
        <v>0</v>
      </c>
      <c r="T25" s="201">
        <v>0</v>
      </c>
      <c r="U25" s="201">
        <v>293.56</v>
      </c>
      <c r="V25" s="201">
        <v>4.42</v>
      </c>
      <c r="W25" s="201">
        <v>11.35</v>
      </c>
      <c r="X25" s="201">
        <v>36.07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43.32</v>
      </c>
      <c r="AQ25" s="201">
        <v>11.55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84.52</v>
      </c>
      <c r="L26" s="201">
        <v>57.76</v>
      </c>
      <c r="M26" s="201">
        <v>0</v>
      </c>
      <c r="N26" s="201">
        <v>28.88</v>
      </c>
      <c r="O26" s="201">
        <v>48.49</v>
      </c>
      <c r="P26" s="201">
        <v>66.459999999999994</v>
      </c>
      <c r="Q26" s="201">
        <v>1.92</v>
      </c>
      <c r="R26" s="201">
        <v>5.78</v>
      </c>
      <c r="S26" s="201">
        <v>0</v>
      </c>
      <c r="T26" s="201">
        <v>0</v>
      </c>
      <c r="U26" s="201">
        <v>293.56</v>
      </c>
      <c r="V26" s="201">
        <v>4.42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38.5</v>
      </c>
      <c r="AQ26" s="201">
        <v>11.55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83.1</v>
      </c>
      <c r="L27" s="201">
        <v>33.69</v>
      </c>
      <c r="M27" s="201">
        <v>0</v>
      </c>
      <c r="N27" s="201">
        <v>28.88</v>
      </c>
      <c r="O27" s="201">
        <v>48.49</v>
      </c>
      <c r="P27" s="201">
        <v>66.459999999999994</v>
      </c>
      <c r="Q27" s="201">
        <v>1.85</v>
      </c>
      <c r="R27" s="201">
        <v>5.56</v>
      </c>
      <c r="S27" s="201">
        <v>0</v>
      </c>
      <c r="T27" s="201">
        <v>0</v>
      </c>
      <c r="U27" s="201">
        <v>293.56</v>
      </c>
      <c r="V27" s="201">
        <v>4.42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54.31</v>
      </c>
      <c r="AQ27" s="201">
        <v>11.55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83.39</v>
      </c>
      <c r="L28" s="201">
        <v>33.69</v>
      </c>
      <c r="M28" s="201">
        <v>0</v>
      </c>
      <c r="N28" s="201">
        <v>28.88</v>
      </c>
      <c r="O28" s="201">
        <v>48.49</v>
      </c>
      <c r="P28" s="201">
        <v>66.459999999999994</v>
      </c>
      <c r="Q28" s="201">
        <v>1.85</v>
      </c>
      <c r="R28" s="201">
        <v>5.56</v>
      </c>
      <c r="S28" s="201">
        <v>0</v>
      </c>
      <c r="T28" s="201">
        <v>0</v>
      </c>
      <c r="U28" s="201">
        <v>293.56</v>
      </c>
      <c r="V28" s="201">
        <v>4.42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54.31</v>
      </c>
      <c r="AQ28" s="201">
        <v>11.55</v>
      </c>
      <c r="AR28" s="201">
        <v>0.61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83.39</v>
      </c>
      <c r="L29" s="201">
        <v>56.29</v>
      </c>
      <c r="M29" s="201">
        <v>0</v>
      </c>
      <c r="N29" s="201">
        <v>28.88</v>
      </c>
      <c r="O29" s="201">
        <v>48.49</v>
      </c>
      <c r="P29" s="201">
        <v>66.459999999999994</v>
      </c>
      <c r="Q29" s="201">
        <v>2.67</v>
      </c>
      <c r="R29" s="201">
        <v>10.37</v>
      </c>
      <c r="S29" s="201">
        <v>0</v>
      </c>
      <c r="T29" s="201">
        <v>0</v>
      </c>
      <c r="U29" s="201">
        <v>293.56</v>
      </c>
      <c r="V29" s="201">
        <v>4.42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54.31</v>
      </c>
      <c r="AQ29" s="201">
        <v>18.64</v>
      </c>
      <c r="AR29" s="201">
        <v>4.18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83.39</v>
      </c>
      <c r="L30" s="201">
        <v>62.79</v>
      </c>
      <c r="M30" s="201">
        <v>0</v>
      </c>
      <c r="N30" s="201">
        <v>28.88</v>
      </c>
      <c r="O30" s="201">
        <v>48.49</v>
      </c>
      <c r="P30" s="201">
        <v>66.459999999999994</v>
      </c>
      <c r="Q30" s="201">
        <v>2.67</v>
      </c>
      <c r="R30" s="201">
        <v>10.37</v>
      </c>
      <c r="S30" s="201">
        <v>0</v>
      </c>
      <c r="T30" s="201">
        <v>0</v>
      </c>
      <c r="U30" s="201">
        <v>293.56</v>
      </c>
      <c r="V30" s="201">
        <v>4.42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54.31</v>
      </c>
      <c r="AQ30" s="201">
        <v>18.64</v>
      </c>
      <c r="AR30" s="201">
        <v>10.210000000000001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146.88999999999999</v>
      </c>
      <c r="L31" s="201">
        <v>62.79</v>
      </c>
      <c r="M31" s="201">
        <v>0</v>
      </c>
      <c r="N31" s="201">
        <v>28.88</v>
      </c>
      <c r="O31" s="201">
        <v>48.49</v>
      </c>
      <c r="P31" s="201">
        <v>66.459999999999994</v>
      </c>
      <c r="Q31" s="201">
        <v>2.67</v>
      </c>
      <c r="R31" s="201">
        <v>10.37</v>
      </c>
      <c r="S31" s="201">
        <v>0</v>
      </c>
      <c r="T31" s="201">
        <v>0</v>
      </c>
      <c r="U31" s="201">
        <v>293.56</v>
      </c>
      <c r="V31" s="201">
        <v>4.42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54.31</v>
      </c>
      <c r="AQ31" s="201">
        <v>22.05</v>
      </c>
      <c r="AR31" s="201">
        <v>20.81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157.16999999999999</v>
      </c>
      <c r="L32" s="201">
        <v>62.79</v>
      </c>
      <c r="M32" s="201">
        <v>0</v>
      </c>
      <c r="N32" s="201">
        <v>28.88</v>
      </c>
      <c r="O32" s="201">
        <v>48.49</v>
      </c>
      <c r="P32" s="201">
        <v>66.459999999999994</v>
      </c>
      <c r="Q32" s="201">
        <v>2.67</v>
      </c>
      <c r="R32" s="201">
        <v>10.37</v>
      </c>
      <c r="S32" s="201">
        <v>0</v>
      </c>
      <c r="T32" s="201">
        <v>0</v>
      </c>
      <c r="U32" s="201">
        <v>293.56</v>
      </c>
      <c r="V32" s="201">
        <v>4.42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54.31</v>
      </c>
      <c r="AQ32" s="201">
        <v>22.05</v>
      </c>
      <c r="AR32" s="201">
        <v>24.45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157.16999999999999</v>
      </c>
      <c r="L33" s="201">
        <v>62.79</v>
      </c>
      <c r="M33" s="201">
        <v>0</v>
      </c>
      <c r="N33" s="201">
        <v>28.88</v>
      </c>
      <c r="O33" s="201">
        <v>48.49</v>
      </c>
      <c r="P33" s="201">
        <v>66.459999999999994</v>
      </c>
      <c r="Q33" s="201">
        <v>2.67</v>
      </c>
      <c r="R33" s="201">
        <v>10.37</v>
      </c>
      <c r="S33" s="201">
        <v>0</v>
      </c>
      <c r="T33" s="201">
        <v>0</v>
      </c>
      <c r="U33" s="201">
        <v>293.56</v>
      </c>
      <c r="V33" s="201">
        <v>4.42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54.31</v>
      </c>
      <c r="AQ33" s="201">
        <v>22.05</v>
      </c>
      <c r="AR33" s="201">
        <v>24.45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157.16999999999999</v>
      </c>
      <c r="L34" s="201">
        <v>62.79</v>
      </c>
      <c r="M34" s="201">
        <v>0</v>
      </c>
      <c r="N34" s="201">
        <v>28.88</v>
      </c>
      <c r="O34" s="201">
        <v>48.49</v>
      </c>
      <c r="P34" s="201">
        <v>66.459999999999994</v>
      </c>
      <c r="Q34" s="201">
        <v>2.67</v>
      </c>
      <c r="R34" s="201">
        <v>10.37</v>
      </c>
      <c r="S34" s="201">
        <v>0</v>
      </c>
      <c r="T34" s="201">
        <v>0</v>
      </c>
      <c r="U34" s="201">
        <v>293.56</v>
      </c>
      <c r="V34" s="201">
        <v>4.42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54.31</v>
      </c>
      <c r="AQ34" s="201">
        <v>22.05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157.16999999999999</v>
      </c>
      <c r="L35" s="201">
        <v>62.79</v>
      </c>
      <c r="M35" s="201">
        <v>0</v>
      </c>
      <c r="N35" s="201">
        <v>28.88</v>
      </c>
      <c r="O35" s="201">
        <v>48.49</v>
      </c>
      <c r="P35" s="201">
        <v>66.459999999999994</v>
      </c>
      <c r="Q35" s="201">
        <v>2.67</v>
      </c>
      <c r="R35" s="201">
        <v>10.37</v>
      </c>
      <c r="S35" s="201">
        <v>0</v>
      </c>
      <c r="T35" s="201">
        <v>0</v>
      </c>
      <c r="U35" s="201">
        <v>293.56</v>
      </c>
      <c r="V35" s="201">
        <v>4.42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54.31</v>
      </c>
      <c r="AQ35" s="201">
        <v>22.05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157.16999999999999</v>
      </c>
      <c r="L36" s="201">
        <v>62.79</v>
      </c>
      <c r="M36" s="201">
        <v>0</v>
      </c>
      <c r="N36" s="201">
        <v>28.88</v>
      </c>
      <c r="O36" s="201">
        <v>48.49</v>
      </c>
      <c r="P36" s="201">
        <v>66.459999999999994</v>
      </c>
      <c r="Q36" s="201">
        <v>2.67</v>
      </c>
      <c r="R36" s="201">
        <v>10.37</v>
      </c>
      <c r="S36" s="201">
        <v>0</v>
      </c>
      <c r="T36" s="201">
        <v>0</v>
      </c>
      <c r="U36" s="201">
        <v>293.56</v>
      </c>
      <c r="V36" s="201">
        <v>4.42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54.31</v>
      </c>
      <c r="AQ36" s="201">
        <v>22.05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86.63</v>
      </c>
      <c r="L37" s="201">
        <v>33.69</v>
      </c>
      <c r="M37" s="201">
        <v>0</v>
      </c>
      <c r="N37" s="201">
        <v>28.88</v>
      </c>
      <c r="O37" s="201">
        <v>48.49</v>
      </c>
      <c r="P37" s="201">
        <v>66.459999999999994</v>
      </c>
      <c r="Q37" s="201">
        <v>1.93</v>
      </c>
      <c r="R37" s="201">
        <v>10.37</v>
      </c>
      <c r="S37" s="201">
        <v>0</v>
      </c>
      <c r="T37" s="201">
        <v>0</v>
      </c>
      <c r="U37" s="201">
        <v>293.56</v>
      </c>
      <c r="V37" s="201">
        <v>4.42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54.31</v>
      </c>
      <c r="AQ37" s="201">
        <v>11.55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86.63</v>
      </c>
      <c r="L38" s="201">
        <v>33.69</v>
      </c>
      <c r="M38" s="201">
        <v>0</v>
      </c>
      <c r="N38" s="201">
        <v>28.88</v>
      </c>
      <c r="O38" s="201">
        <v>48.49</v>
      </c>
      <c r="P38" s="201">
        <v>66.459999999999994</v>
      </c>
      <c r="Q38" s="201">
        <v>1.92</v>
      </c>
      <c r="R38" s="201">
        <v>10.37</v>
      </c>
      <c r="S38" s="201">
        <v>0</v>
      </c>
      <c r="T38" s="201">
        <v>0</v>
      </c>
      <c r="U38" s="201">
        <v>293.56</v>
      </c>
      <c r="V38" s="201">
        <v>4.42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54.31</v>
      </c>
      <c r="AQ38" s="201">
        <v>11.55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86.63</v>
      </c>
      <c r="L39" s="201">
        <v>33.69</v>
      </c>
      <c r="M39" s="201">
        <v>0</v>
      </c>
      <c r="N39" s="201">
        <v>28.88</v>
      </c>
      <c r="O39" s="201">
        <v>48.49</v>
      </c>
      <c r="P39" s="201">
        <v>66.459999999999994</v>
      </c>
      <c r="Q39" s="201">
        <v>1.93</v>
      </c>
      <c r="R39" s="201">
        <v>9.08</v>
      </c>
      <c r="S39" s="201">
        <v>0</v>
      </c>
      <c r="T39" s="201">
        <v>0</v>
      </c>
      <c r="U39" s="201">
        <v>293.56</v>
      </c>
      <c r="V39" s="201">
        <v>4.42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54.31</v>
      </c>
      <c r="AQ39" s="201">
        <v>11.55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86.63</v>
      </c>
      <c r="L40" s="201">
        <v>33.69</v>
      </c>
      <c r="M40" s="201">
        <v>0</v>
      </c>
      <c r="N40" s="201">
        <v>28.88</v>
      </c>
      <c r="O40" s="201">
        <v>48.49</v>
      </c>
      <c r="P40" s="201">
        <v>66.459999999999994</v>
      </c>
      <c r="Q40" s="201">
        <v>1.93</v>
      </c>
      <c r="R40" s="201">
        <v>10.17</v>
      </c>
      <c r="S40" s="201">
        <v>0</v>
      </c>
      <c r="T40" s="201">
        <v>0</v>
      </c>
      <c r="U40" s="201">
        <v>293.56</v>
      </c>
      <c r="V40" s="201">
        <v>4.42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54.31</v>
      </c>
      <c r="AQ40" s="201">
        <v>11.55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86.97</v>
      </c>
      <c r="L41" s="201">
        <v>33.69</v>
      </c>
      <c r="M41" s="201">
        <v>0</v>
      </c>
      <c r="N41" s="201">
        <v>28.88</v>
      </c>
      <c r="O41" s="201">
        <v>48.49</v>
      </c>
      <c r="P41" s="201">
        <v>66.459999999999994</v>
      </c>
      <c r="Q41" s="201">
        <v>1.93</v>
      </c>
      <c r="R41" s="201">
        <v>10.37</v>
      </c>
      <c r="S41" s="201">
        <v>0</v>
      </c>
      <c r="T41" s="201">
        <v>0</v>
      </c>
      <c r="U41" s="201">
        <v>293.56</v>
      </c>
      <c r="V41" s="201">
        <v>3.84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54.31</v>
      </c>
      <c r="AQ41" s="201">
        <v>11.55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86.63</v>
      </c>
      <c r="L42" s="201">
        <v>35.619999999999997</v>
      </c>
      <c r="M42" s="201">
        <v>0</v>
      </c>
      <c r="N42" s="201">
        <v>28.88</v>
      </c>
      <c r="O42" s="201">
        <v>48.49</v>
      </c>
      <c r="P42" s="201">
        <v>66.459999999999994</v>
      </c>
      <c r="Q42" s="201">
        <v>2.67</v>
      </c>
      <c r="R42" s="201">
        <v>10.37</v>
      </c>
      <c r="S42" s="201">
        <v>0</v>
      </c>
      <c r="T42" s="201">
        <v>0</v>
      </c>
      <c r="U42" s="201">
        <v>293.56</v>
      </c>
      <c r="V42" s="201">
        <v>3.84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54.31</v>
      </c>
      <c r="AQ42" s="201">
        <v>21.18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86.63</v>
      </c>
      <c r="L43" s="201">
        <v>33.69</v>
      </c>
      <c r="M43" s="201">
        <v>0</v>
      </c>
      <c r="N43" s="201">
        <v>28.88</v>
      </c>
      <c r="O43" s="201">
        <v>48.49</v>
      </c>
      <c r="P43" s="201">
        <v>66.459999999999994</v>
      </c>
      <c r="Q43" s="201">
        <v>1.93</v>
      </c>
      <c r="R43" s="201">
        <v>10.37</v>
      </c>
      <c r="S43" s="201">
        <v>0</v>
      </c>
      <c r="T43" s="201">
        <v>0</v>
      </c>
      <c r="U43" s="201">
        <v>293.56</v>
      </c>
      <c r="V43" s="201">
        <v>3.84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54.31</v>
      </c>
      <c r="AQ43" s="201">
        <v>11.55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86.63</v>
      </c>
      <c r="L44" s="201">
        <v>33.69</v>
      </c>
      <c r="M44" s="201">
        <v>0</v>
      </c>
      <c r="N44" s="201">
        <v>28.88</v>
      </c>
      <c r="O44" s="201">
        <v>48.49</v>
      </c>
      <c r="P44" s="201">
        <v>66.459999999999994</v>
      </c>
      <c r="Q44" s="201">
        <v>1.93</v>
      </c>
      <c r="R44" s="201">
        <v>10.37</v>
      </c>
      <c r="S44" s="201">
        <v>0</v>
      </c>
      <c r="T44" s="201">
        <v>0</v>
      </c>
      <c r="U44" s="201">
        <v>293.56</v>
      </c>
      <c r="V44" s="201">
        <v>3.84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54.31</v>
      </c>
      <c r="AQ44" s="201">
        <v>11.55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86.63</v>
      </c>
      <c r="L45" s="201">
        <v>33.69</v>
      </c>
      <c r="M45" s="201">
        <v>0</v>
      </c>
      <c r="N45" s="201">
        <v>28.88</v>
      </c>
      <c r="O45" s="201">
        <v>48.49</v>
      </c>
      <c r="P45" s="201">
        <v>66.459999999999994</v>
      </c>
      <c r="Q45" s="201">
        <v>1.93</v>
      </c>
      <c r="R45" s="201">
        <v>10.37</v>
      </c>
      <c r="S45" s="201">
        <v>0</v>
      </c>
      <c r="T45" s="201">
        <v>0</v>
      </c>
      <c r="U45" s="201">
        <v>293.56</v>
      </c>
      <c r="V45" s="201">
        <v>3.84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54.31</v>
      </c>
      <c r="AQ45" s="201">
        <v>11.55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86.63</v>
      </c>
      <c r="L46" s="201">
        <v>33.69</v>
      </c>
      <c r="M46" s="201">
        <v>0</v>
      </c>
      <c r="N46" s="201">
        <v>28.88</v>
      </c>
      <c r="O46" s="201">
        <v>48.49</v>
      </c>
      <c r="P46" s="201">
        <v>66.459999999999994</v>
      </c>
      <c r="Q46" s="201">
        <v>1.93</v>
      </c>
      <c r="R46" s="201">
        <v>10.37</v>
      </c>
      <c r="S46" s="201">
        <v>0</v>
      </c>
      <c r="T46" s="201">
        <v>0</v>
      </c>
      <c r="U46" s="201">
        <v>293.56</v>
      </c>
      <c r="V46" s="201">
        <v>3.84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54.31</v>
      </c>
      <c r="AQ46" s="201">
        <v>11.55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86.63</v>
      </c>
      <c r="L47" s="201">
        <v>33.69</v>
      </c>
      <c r="M47" s="201">
        <v>0</v>
      </c>
      <c r="N47" s="201">
        <v>28.88</v>
      </c>
      <c r="O47" s="201">
        <v>48.49</v>
      </c>
      <c r="P47" s="201">
        <v>66.459999999999994</v>
      </c>
      <c r="Q47" s="201">
        <v>1.93</v>
      </c>
      <c r="R47" s="201">
        <v>5.97</v>
      </c>
      <c r="S47" s="201">
        <v>0</v>
      </c>
      <c r="T47" s="201">
        <v>0</v>
      </c>
      <c r="U47" s="201">
        <v>293.56</v>
      </c>
      <c r="V47" s="201">
        <v>3.84</v>
      </c>
      <c r="W47" s="201">
        <v>11.35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54.31</v>
      </c>
      <c r="AQ47" s="201">
        <v>11.55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87.85</v>
      </c>
      <c r="L48" s="201">
        <v>33.69</v>
      </c>
      <c r="M48" s="201">
        <v>0</v>
      </c>
      <c r="N48" s="201">
        <v>28.88</v>
      </c>
      <c r="O48" s="201">
        <v>48.49</v>
      </c>
      <c r="P48" s="201">
        <v>66.459999999999994</v>
      </c>
      <c r="Q48" s="201">
        <v>1.93</v>
      </c>
      <c r="R48" s="201">
        <v>5.97</v>
      </c>
      <c r="S48" s="201">
        <v>0</v>
      </c>
      <c r="T48" s="201">
        <v>0</v>
      </c>
      <c r="U48" s="201">
        <v>293.56</v>
      </c>
      <c r="V48" s="201">
        <v>3.84</v>
      </c>
      <c r="W48" s="201">
        <v>11.35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54.31</v>
      </c>
      <c r="AQ48" s="201">
        <v>11.55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78.59</v>
      </c>
      <c r="L49" s="201">
        <v>33.69</v>
      </c>
      <c r="M49" s="201">
        <v>0</v>
      </c>
      <c r="N49" s="201">
        <v>28.88</v>
      </c>
      <c r="O49" s="201">
        <v>48.49</v>
      </c>
      <c r="P49" s="201">
        <v>66.459999999999994</v>
      </c>
      <c r="Q49" s="201">
        <v>1.93</v>
      </c>
      <c r="R49" s="201">
        <v>5.97</v>
      </c>
      <c r="S49" s="201">
        <v>0</v>
      </c>
      <c r="T49" s="201">
        <v>0</v>
      </c>
      <c r="U49" s="201">
        <v>293.56</v>
      </c>
      <c r="V49" s="201">
        <v>3.84</v>
      </c>
      <c r="W49" s="201">
        <v>11.35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68.040000000000006</v>
      </c>
      <c r="AQ49" s="201">
        <v>11.55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78.59</v>
      </c>
      <c r="L50" s="201">
        <v>33.69</v>
      </c>
      <c r="M50" s="201">
        <v>0</v>
      </c>
      <c r="N50" s="201">
        <v>28.88</v>
      </c>
      <c r="O50" s="201">
        <v>48.49</v>
      </c>
      <c r="P50" s="201">
        <v>66.459999999999994</v>
      </c>
      <c r="Q50" s="201">
        <v>1.93</v>
      </c>
      <c r="R50" s="201">
        <v>5.97</v>
      </c>
      <c r="S50" s="201">
        <v>0</v>
      </c>
      <c r="T50" s="201">
        <v>0</v>
      </c>
      <c r="U50" s="201">
        <v>293.56</v>
      </c>
      <c r="V50" s="201">
        <v>3.84</v>
      </c>
      <c r="W50" s="201">
        <v>11.35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68.040000000000006</v>
      </c>
      <c r="AQ50" s="201">
        <v>11.55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69.989999999999995</v>
      </c>
      <c r="L51" s="201">
        <v>33.69</v>
      </c>
      <c r="M51" s="201">
        <v>0</v>
      </c>
      <c r="N51" s="201">
        <v>28.88</v>
      </c>
      <c r="O51" s="201">
        <v>48.49</v>
      </c>
      <c r="P51" s="201">
        <v>66.459999999999994</v>
      </c>
      <c r="Q51" s="201">
        <v>1.92</v>
      </c>
      <c r="R51" s="201">
        <v>5.97</v>
      </c>
      <c r="S51" s="201">
        <v>0</v>
      </c>
      <c r="T51" s="201">
        <v>0</v>
      </c>
      <c r="U51" s="201">
        <v>293.56</v>
      </c>
      <c r="V51" s="201">
        <v>2.89</v>
      </c>
      <c r="W51" s="201">
        <v>5.78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36.090000000000003</v>
      </c>
      <c r="AQ51" s="201">
        <v>11.55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52.87</v>
      </c>
      <c r="L52" s="201">
        <v>33.69</v>
      </c>
      <c r="M52" s="201">
        <v>0</v>
      </c>
      <c r="N52" s="201">
        <v>28.88</v>
      </c>
      <c r="O52" s="201">
        <v>48.49</v>
      </c>
      <c r="P52" s="201">
        <v>66.459999999999994</v>
      </c>
      <c r="Q52" s="201">
        <v>1.92</v>
      </c>
      <c r="R52" s="201">
        <v>5.97</v>
      </c>
      <c r="S52" s="201">
        <v>0</v>
      </c>
      <c r="T52" s="201">
        <v>0</v>
      </c>
      <c r="U52" s="201">
        <v>293.56</v>
      </c>
      <c r="V52" s="201">
        <v>2.89</v>
      </c>
      <c r="W52" s="201">
        <v>5.78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35.619999999999997</v>
      </c>
      <c r="AQ52" s="201">
        <v>11.55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43.32</v>
      </c>
      <c r="L53" s="201">
        <v>33.69</v>
      </c>
      <c r="M53" s="201">
        <v>0</v>
      </c>
      <c r="N53" s="201">
        <v>28.88</v>
      </c>
      <c r="O53" s="201">
        <v>48.49</v>
      </c>
      <c r="P53" s="201">
        <v>66.459999999999994</v>
      </c>
      <c r="Q53" s="201">
        <v>1.92</v>
      </c>
      <c r="R53" s="201">
        <v>5.97</v>
      </c>
      <c r="S53" s="201">
        <v>0</v>
      </c>
      <c r="T53" s="201">
        <v>0</v>
      </c>
      <c r="U53" s="201">
        <v>293.56</v>
      </c>
      <c r="V53" s="201">
        <v>2.89</v>
      </c>
      <c r="W53" s="201">
        <v>5.78</v>
      </c>
      <c r="X53" s="201">
        <v>36.07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35.619999999999997</v>
      </c>
      <c r="AQ53" s="201">
        <v>11.55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43.32</v>
      </c>
      <c r="L54" s="201">
        <v>33.69</v>
      </c>
      <c r="M54" s="201">
        <v>0</v>
      </c>
      <c r="N54" s="201">
        <v>28.88</v>
      </c>
      <c r="O54" s="201">
        <v>48.49</v>
      </c>
      <c r="P54" s="201">
        <v>66.459999999999994</v>
      </c>
      <c r="Q54" s="201">
        <v>1.92</v>
      </c>
      <c r="R54" s="201">
        <v>5.97</v>
      </c>
      <c r="S54" s="201">
        <v>0</v>
      </c>
      <c r="T54" s="201">
        <v>0</v>
      </c>
      <c r="U54" s="201">
        <v>293.56</v>
      </c>
      <c r="V54" s="201">
        <v>2.92</v>
      </c>
      <c r="W54" s="201">
        <v>5.78</v>
      </c>
      <c r="X54" s="201">
        <v>36.07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35.619999999999997</v>
      </c>
      <c r="AQ54" s="201">
        <v>11.55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43.32</v>
      </c>
      <c r="L55" s="201">
        <v>33.81</v>
      </c>
      <c r="M55" s="201">
        <v>0</v>
      </c>
      <c r="N55" s="201">
        <v>28.88</v>
      </c>
      <c r="O55" s="201">
        <v>48.49</v>
      </c>
      <c r="P55" s="201">
        <v>66.459999999999994</v>
      </c>
      <c r="Q55" s="201">
        <v>1.92</v>
      </c>
      <c r="R55" s="201">
        <v>5.98</v>
      </c>
      <c r="S55" s="201">
        <v>0</v>
      </c>
      <c r="T55" s="201">
        <v>0</v>
      </c>
      <c r="U55" s="201">
        <v>293.56</v>
      </c>
      <c r="V55" s="201">
        <v>2.89</v>
      </c>
      <c r="W55" s="201">
        <v>5.77</v>
      </c>
      <c r="X55" s="201">
        <v>36.07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35.619999999999997</v>
      </c>
      <c r="AQ55" s="201">
        <v>11.55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43.32</v>
      </c>
      <c r="L56" s="201">
        <v>33.81</v>
      </c>
      <c r="M56" s="201">
        <v>0</v>
      </c>
      <c r="N56" s="201">
        <v>28.88</v>
      </c>
      <c r="O56" s="201">
        <v>48.49</v>
      </c>
      <c r="P56" s="201">
        <v>66.459999999999994</v>
      </c>
      <c r="Q56" s="201">
        <v>1.92</v>
      </c>
      <c r="R56" s="201">
        <v>5.97</v>
      </c>
      <c r="S56" s="201">
        <v>0</v>
      </c>
      <c r="T56" s="201">
        <v>0</v>
      </c>
      <c r="U56" s="201">
        <v>293.56</v>
      </c>
      <c r="V56" s="201">
        <v>2.89</v>
      </c>
      <c r="W56" s="201">
        <v>5.77</v>
      </c>
      <c r="X56" s="201">
        <v>36.07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35.61</v>
      </c>
      <c r="AQ56" s="201">
        <v>11.55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43.32</v>
      </c>
      <c r="L57" s="201">
        <v>33.72</v>
      </c>
      <c r="M57" s="201">
        <v>0</v>
      </c>
      <c r="N57" s="201">
        <v>28.88</v>
      </c>
      <c r="O57" s="201">
        <v>48.49</v>
      </c>
      <c r="P57" s="201">
        <v>66.459999999999994</v>
      </c>
      <c r="Q57" s="201">
        <v>1.6</v>
      </c>
      <c r="R57" s="201">
        <v>5.92</v>
      </c>
      <c r="S57" s="201">
        <v>0</v>
      </c>
      <c r="T57" s="201">
        <v>0</v>
      </c>
      <c r="U57" s="201">
        <v>293.56</v>
      </c>
      <c r="V57" s="201">
        <v>2.89</v>
      </c>
      <c r="W57" s="201">
        <v>5.78</v>
      </c>
      <c r="X57" s="201">
        <v>35.89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35.61</v>
      </c>
      <c r="AQ57" s="201">
        <v>11.55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43.32</v>
      </c>
      <c r="L58" s="201">
        <v>33.72</v>
      </c>
      <c r="M58" s="201">
        <v>0</v>
      </c>
      <c r="N58" s="201">
        <v>28.88</v>
      </c>
      <c r="O58" s="201">
        <v>48.49</v>
      </c>
      <c r="P58" s="201">
        <v>66.459999999999994</v>
      </c>
      <c r="Q58" s="201">
        <v>1.6</v>
      </c>
      <c r="R58" s="201">
        <v>5.92</v>
      </c>
      <c r="S58" s="201">
        <v>0</v>
      </c>
      <c r="T58" s="201">
        <v>0</v>
      </c>
      <c r="U58" s="201">
        <v>293.56</v>
      </c>
      <c r="V58" s="201">
        <v>2.89</v>
      </c>
      <c r="W58" s="201">
        <v>5.78</v>
      </c>
      <c r="X58" s="201">
        <v>36.07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35.619999999999997</v>
      </c>
      <c r="AQ58" s="201">
        <v>11.55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43.32</v>
      </c>
      <c r="L59" s="201">
        <v>33.72</v>
      </c>
      <c r="M59" s="201">
        <v>0</v>
      </c>
      <c r="N59" s="201">
        <v>28.88</v>
      </c>
      <c r="O59" s="201">
        <v>48.49</v>
      </c>
      <c r="P59" s="201">
        <v>66.459999999999994</v>
      </c>
      <c r="Q59" s="201">
        <v>1.92</v>
      </c>
      <c r="R59" s="201">
        <v>5.97</v>
      </c>
      <c r="S59" s="201">
        <v>0</v>
      </c>
      <c r="T59" s="201">
        <v>0</v>
      </c>
      <c r="U59" s="201">
        <v>293.56</v>
      </c>
      <c r="V59" s="201">
        <v>3.84</v>
      </c>
      <c r="W59" s="201">
        <v>11.29</v>
      </c>
      <c r="X59" s="201">
        <v>36.07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35.619999999999997</v>
      </c>
      <c r="AQ59" s="201">
        <v>11.55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43.32</v>
      </c>
      <c r="L60" s="201">
        <v>33.69</v>
      </c>
      <c r="M60" s="201">
        <v>0</v>
      </c>
      <c r="N60" s="201">
        <v>28.88</v>
      </c>
      <c r="O60" s="201">
        <v>48.49</v>
      </c>
      <c r="P60" s="201">
        <v>66.459999999999994</v>
      </c>
      <c r="Q60" s="201">
        <v>1.92</v>
      </c>
      <c r="R60" s="201">
        <v>5.97</v>
      </c>
      <c r="S60" s="201">
        <v>0</v>
      </c>
      <c r="T60" s="201">
        <v>0</v>
      </c>
      <c r="U60" s="201">
        <v>293.56</v>
      </c>
      <c r="V60" s="201">
        <v>3.84</v>
      </c>
      <c r="W60" s="201">
        <v>11.35</v>
      </c>
      <c r="X60" s="201">
        <v>36.07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35.619999999999997</v>
      </c>
      <c r="AQ60" s="201">
        <v>11.55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43.32</v>
      </c>
      <c r="L61" s="201">
        <v>33.69</v>
      </c>
      <c r="M61" s="201">
        <v>0</v>
      </c>
      <c r="N61" s="201">
        <v>28.88</v>
      </c>
      <c r="O61" s="201">
        <v>48.49</v>
      </c>
      <c r="P61" s="201">
        <v>66.459999999999994</v>
      </c>
      <c r="Q61" s="201">
        <v>1.92</v>
      </c>
      <c r="R61" s="201">
        <v>5.97</v>
      </c>
      <c r="S61" s="201">
        <v>0</v>
      </c>
      <c r="T61" s="201">
        <v>0</v>
      </c>
      <c r="U61" s="201">
        <v>293.56</v>
      </c>
      <c r="V61" s="201">
        <v>3.84</v>
      </c>
      <c r="W61" s="201">
        <v>11.35</v>
      </c>
      <c r="X61" s="201">
        <v>36.07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35.619999999999997</v>
      </c>
      <c r="AQ61" s="201">
        <v>11.55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43.32</v>
      </c>
      <c r="L62" s="201">
        <v>33.69</v>
      </c>
      <c r="M62" s="201">
        <v>0</v>
      </c>
      <c r="N62" s="201">
        <v>28.88</v>
      </c>
      <c r="O62" s="201">
        <v>48.49</v>
      </c>
      <c r="P62" s="201">
        <v>66.459999999999994</v>
      </c>
      <c r="Q62" s="201">
        <v>1.92</v>
      </c>
      <c r="R62" s="201">
        <v>5.97</v>
      </c>
      <c r="S62" s="201">
        <v>0</v>
      </c>
      <c r="T62" s="201">
        <v>0</v>
      </c>
      <c r="U62" s="201">
        <v>293.56</v>
      </c>
      <c r="V62" s="201">
        <v>3.84</v>
      </c>
      <c r="W62" s="201">
        <v>11.35</v>
      </c>
      <c r="X62" s="201">
        <v>36.07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35.619999999999997</v>
      </c>
      <c r="AQ62" s="201">
        <v>11.55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43.32</v>
      </c>
      <c r="L63" s="201">
        <v>31.7</v>
      </c>
      <c r="M63" s="201">
        <v>0</v>
      </c>
      <c r="N63" s="201">
        <v>28.88</v>
      </c>
      <c r="O63" s="201">
        <v>48.49</v>
      </c>
      <c r="P63" s="201">
        <v>66.459999999999994</v>
      </c>
      <c r="Q63" s="201">
        <v>1.92</v>
      </c>
      <c r="R63" s="201">
        <v>5.97</v>
      </c>
      <c r="S63" s="201">
        <v>0</v>
      </c>
      <c r="T63" s="201">
        <v>0</v>
      </c>
      <c r="U63" s="201">
        <v>293.56</v>
      </c>
      <c r="V63" s="201">
        <v>4.76</v>
      </c>
      <c r="W63" s="201">
        <v>11.35</v>
      </c>
      <c r="X63" s="201">
        <v>36.07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35.619999999999997</v>
      </c>
      <c r="AQ63" s="201">
        <v>11.55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43.32</v>
      </c>
      <c r="L64" s="201">
        <v>33.69</v>
      </c>
      <c r="M64" s="201">
        <v>0</v>
      </c>
      <c r="N64" s="201">
        <v>28.88</v>
      </c>
      <c r="O64" s="201">
        <v>48.49</v>
      </c>
      <c r="P64" s="201">
        <v>66.459999999999994</v>
      </c>
      <c r="Q64" s="201">
        <v>1.92</v>
      </c>
      <c r="R64" s="201">
        <v>5.97</v>
      </c>
      <c r="S64" s="201">
        <v>0</v>
      </c>
      <c r="T64" s="201">
        <v>0</v>
      </c>
      <c r="U64" s="201">
        <v>293.56</v>
      </c>
      <c r="V64" s="201">
        <v>4.76</v>
      </c>
      <c r="W64" s="201">
        <v>11.35</v>
      </c>
      <c r="X64" s="201">
        <v>36.07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35.619999999999997</v>
      </c>
      <c r="AQ64" s="201">
        <v>11.55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43.32</v>
      </c>
      <c r="L65" s="201">
        <v>33.69</v>
      </c>
      <c r="M65" s="201">
        <v>0</v>
      </c>
      <c r="N65" s="201">
        <v>28.88</v>
      </c>
      <c r="O65" s="201">
        <v>48.49</v>
      </c>
      <c r="P65" s="201">
        <v>66.459999999999994</v>
      </c>
      <c r="Q65" s="201">
        <v>1.92</v>
      </c>
      <c r="R65" s="201">
        <v>5.97</v>
      </c>
      <c r="S65" s="201">
        <v>0</v>
      </c>
      <c r="T65" s="201">
        <v>0</v>
      </c>
      <c r="U65" s="201">
        <v>293.56</v>
      </c>
      <c r="V65" s="201">
        <v>4.76</v>
      </c>
      <c r="W65" s="201">
        <v>11.35</v>
      </c>
      <c r="X65" s="201">
        <v>36.07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35.619999999999997</v>
      </c>
      <c r="AQ65" s="201">
        <v>11.55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43.32</v>
      </c>
      <c r="L66" s="201">
        <v>33.69</v>
      </c>
      <c r="M66" s="201">
        <v>0</v>
      </c>
      <c r="N66" s="201">
        <v>28.88</v>
      </c>
      <c r="O66" s="201">
        <v>48.49</v>
      </c>
      <c r="P66" s="201">
        <v>66.459999999999994</v>
      </c>
      <c r="Q66" s="201">
        <v>1.92</v>
      </c>
      <c r="R66" s="201">
        <v>5.97</v>
      </c>
      <c r="S66" s="201">
        <v>0</v>
      </c>
      <c r="T66" s="201">
        <v>0</v>
      </c>
      <c r="U66" s="201">
        <v>293.56</v>
      </c>
      <c r="V66" s="201">
        <v>4.76</v>
      </c>
      <c r="W66" s="201">
        <v>11.35</v>
      </c>
      <c r="X66" s="201">
        <v>36.07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35.619999999999997</v>
      </c>
      <c r="AQ66" s="201">
        <v>11.55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43.32</v>
      </c>
      <c r="L67" s="201">
        <v>33.69</v>
      </c>
      <c r="M67" s="201">
        <v>0</v>
      </c>
      <c r="N67" s="201">
        <v>28.88</v>
      </c>
      <c r="O67" s="201">
        <v>48.49</v>
      </c>
      <c r="P67" s="201">
        <v>66.459999999999994</v>
      </c>
      <c r="Q67" s="201">
        <v>1.93</v>
      </c>
      <c r="R67" s="201">
        <v>5.97</v>
      </c>
      <c r="S67" s="201">
        <v>0</v>
      </c>
      <c r="T67" s="201">
        <v>0</v>
      </c>
      <c r="U67" s="201">
        <v>293.56</v>
      </c>
      <c r="V67" s="201">
        <v>4.76</v>
      </c>
      <c r="W67" s="201">
        <v>11.35</v>
      </c>
      <c r="X67" s="201">
        <v>36.07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56.49</v>
      </c>
      <c r="AQ67" s="201">
        <v>11.55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41.81</v>
      </c>
      <c r="L68" s="201">
        <v>33.69</v>
      </c>
      <c r="M68" s="201">
        <v>0</v>
      </c>
      <c r="N68" s="201">
        <v>28.88</v>
      </c>
      <c r="O68" s="201">
        <v>48.49</v>
      </c>
      <c r="P68" s="201">
        <v>66.459999999999994</v>
      </c>
      <c r="Q68" s="201">
        <v>1.93</v>
      </c>
      <c r="R68" s="201">
        <v>5.97</v>
      </c>
      <c r="S68" s="201">
        <v>0</v>
      </c>
      <c r="T68" s="201">
        <v>0</v>
      </c>
      <c r="U68" s="201">
        <v>293.56</v>
      </c>
      <c r="V68" s="201">
        <v>4.76</v>
      </c>
      <c r="W68" s="201">
        <v>11.35</v>
      </c>
      <c r="X68" s="201">
        <v>36.07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68.040000000000006</v>
      </c>
      <c r="AQ68" s="201">
        <v>11.55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43.32</v>
      </c>
      <c r="L69" s="201">
        <v>33.69</v>
      </c>
      <c r="M69" s="201">
        <v>0</v>
      </c>
      <c r="N69" s="201">
        <v>28.88</v>
      </c>
      <c r="O69" s="201">
        <v>48.49</v>
      </c>
      <c r="P69" s="201">
        <v>66.459999999999994</v>
      </c>
      <c r="Q69" s="201">
        <v>1.93</v>
      </c>
      <c r="R69" s="201">
        <v>5.97</v>
      </c>
      <c r="S69" s="201">
        <v>0</v>
      </c>
      <c r="T69" s="201">
        <v>0</v>
      </c>
      <c r="U69" s="201">
        <v>293.56</v>
      </c>
      <c r="V69" s="201">
        <v>4.76</v>
      </c>
      <c r="W69" s="201">
        <v>11.35</v>
      </c>
      <c r="X69" s="201">
        <v>36.07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68.040000000000006</v>
      </c>
      <c r="AQ69" s="201">
        <v>11.55</v>
      </c>
      <c r="AR69" s="201">
        <v>22.64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43.32</v>
      </c>
      <c r="L70" s="201">
        <v>33.69</v>
      </c>
      <c r="M70" s="201">
        <v>0</v>
      </c>
      <c r="N70" s="201">
        <v>28.88</v>
      </c>
      <c r="O70" s="201">
        <v>48.49</v>
      </c>
      <c r="P70" s="201">
        <v>66.459999999999994</v>
      </c>
      <c r="Q70" s="201">
        <v>1.93</v>
      </c>
      <c r="R70" s="201">
        <v>5.97</v>
      </c>
      <c r="S70" s="201">
        <v>0</v>
      </c>
      <c r="T70" s="201">
        <v>0</v>
      </c>
      <c r="U70" s="201">
        <v>293.56</v>
      </c>
      <c r="V70" s="201">
        <v>4.76</v>
      </c>
      <c r="W70" s="201">
        <v>11.35</v>
      </c>
      <c r="X70" s="201">
        <v>36.07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68.040000000000006</v>
      </c>
      <c r="AQ70" s="201">
        <v>11.55</v>
      </c>
      <c r="AR70" s="201">
        <v>19.96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37.51</v>
      </c>
      <c r="L71" s="201">
        <v>32.43</v>
      </c>
      <c r="M71" s="201">
        <v>0</v>
      </c>
      <c r="N71" s="201">
        <v>28.88</v>
      </c>
      <c r="O71" s="201">
        <v>48.49</v>
      </c>
      <c r="P71" s="201">
        <v>66.459999999999994</v>
      </c>
      <c r="Q71" s="201">
        <v>1.93</v>
      </c>
      <c r="R71" s="201">
        <v>5.97</v>
      </c>
      <c r="S71" s="201">
        <v>0</v>
      </c>
      <c r="T71" s="201">
        <v>0</v>
      </c>
      <c r="U71" s="201">
        <v>293.56</v>
      </c>
      <c r="V71" s="201">
        <v>4.76</v>
      </c>
      <c r="W71" s="201">
        <v>11.35</v>
      </c>
      <c r="X71" s="201">
        <v>36.07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68.040000000000006</v>
      </c>
      <c r="AQ71" s="201">
        <v>11.55</v>
      </c>
      <c r="AR71" s="201">
        <v>18.170000000000002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43.32</v>
      </c>
      <c r="L72" s="201">
        <v>52.94</v>
      </c>
      <c r="M72" s="201">
        <v>0</v>
      </c>
      <c r="N72" s="201">
        <v>28.88</v>
      </c>
      <c r="O72" s="201">
        <v>48.49</v>
      </c>
      <c r="P72" s="201">
        <v>66.459999999999994</v>
      </c>
      <c r="Q72" s="201">
        <v>1.93</v>
      </c>
      <c r="R72" s="201">
        <v>5.97</v>
      </c>
      <c r="S72" s="201">
        <v>0</v>
      </c>
      <c r="T72" s="201">
        <v>0</v>
      </c>
      <c r="U72" s="201">
        <v>293.56</v>
      </c>
      <c r="V72" s="201">
        <v>4.76</v>
      </c>
      <c r="W72" s="201">
        <v>11.35</v>
      </c>
      <c r="X72" s="201">
        <v>36.07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68.040000000000006</v>
      </c>
      <c r="AQ72" s="201">
        <v>11.55</v>
      </c>
      <c r="AR72" s="201">
        <v>14.33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43.32</v>
      </c>
      <c r="L73" s="201">
        <v>55.83</v>
      </c>
      <c r="M73" s="201">
        <v>0</v>
      </c>
      <c r="N73" s="201">
        <v>28.88</v>
      </c>
      <c r="O73" s="201">
        <v>48.49</v>
      </c>
      <c r="P73" s="201">
        <v>66.459999999999994</v>
      </c>
      <c r="Q73" s="201">
        <v>1.93</v>
      </c>
      <c r="R73" s="201">
        <v>5.97</v>
      </c>
      <c r="S73" s="201">
        <v>0</v>
      </c>
      <c r="T73" s="201">
        <v>0</v>
      </c>
      <c r="U73" s="201">
        <v>293.56</v>
      </c>
      <c r="V73" s="201">
        <v>4.76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11.55</v>
      </c>
      <c r="AR73" s="201">
        <v>7.41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43.32</v>
      </c>
      <c r="L74" s="201">
        <v>55.83</v>
      </c>
      <c r="M74" s="201">
        <v>0</v>
      </c>
      <c r="N74" s="201">
        <v>28.88</v>
      </c>
      <c r="O74" s="201">
        <v>48.49</v>
      </c>
      <c r="P74" s="201">
        <v>66.459999999999994</v>
      </c>
      <c r="Q74" s="201">
        <v>1.93</v>
      </c>
      <c r="R74" s="201">
        <v>5.97</v>
      </c>
      <c r="S74" s="201">
        <v>0</v>
      </c>
      <c r="T74" s="201">
        <v>0</v>
      </c>
      <c r="U74" s="201">
        <v>293.56</v>
      </c>
      <c r="V74" s="201">
        <v>4.76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11.55</v>
      </c>
      <c r="AR74" s="201">
        <v>2.7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43.32</v>
      </c>
      <c r="L75" s="201">
        <v>33.69</v>
      </c>
      <c r="M75" s="201">
        <v>0</v>
      </c>
      <c r="N75" s="201">
        <v>28.88</v>
      </c>
      <c r="O75" s="201">
        <v>48.49</v>
      </c>
      <c r="P75" s="201">
        <v>66.459999999999994</v>
      </c>
      <c r="Q75" s="201">
        <v>1.93</v>
      </c>
      <c r="R75" s="201">
        <v>10.37</v>
      </c>
      <c r="S75" s="201">
        <v>0</v>
      </c>
      <c r="T75" s="201">
        <v>0</v>
      </c>
      <c r="U75" s="201">
        <v>293.56</v>
      </c>
      <c r="V75" s="201">
        <v>3.84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11.55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43.32</v>
      </c>
      <c r="L76" s="201">
        <v>33.69</v>
      </c>
      <c r="M76" s="201">
        <v>0</v>
      </c>
      <c r="N76" s="201">
        <v>28.88</v>
      </c>
      <c r="O76" s="201">
        <v>48.49</v>
      </c>
      <c r="P76" s="201">
        <v>66.459999999999994</v>
      </c>
      <c r="Q76" s="201">
        <v>1.93</v>
      </c>
      <c r="R76" s="201">
        <v>10.37</v>
      </c>
      <c r="S76" s="201">
        <v>0</v>
      </c>
      <c r="T76" s="201">
        <v>0</v>
      </c>
      <c r="U76" s="201">
        <v>293.56</v>
      </c>
      <c r="V76" s="201">
        <v>3.84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22.05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43.32</v>
      </c>
      <c r="L77" s="201">
        <v>62.79</v>
      </c>
      <c r="M77" s="201">
        <v>0</v>
      </c>
      <c r="N77" s="201">
        <v>28.88</v>
      </c>
      <c r="O77" s="201">
        <v>48.49</v>
      </c>
      <c r="P77" s="201">
        <v>66.459999999999994</v>
      </c>
      <c r="Q77" s="201">
        <v>2.48</v>
      </c>
      <c r="R77" s="201">
        <v>10.37</v>
      </c>
      <c r="S77" s="201">
        <v>0</v>
      </c>
      <c r="T77" s="201">
        <v>0</v>
      </c>
      <c r="U77" s="201">
        <v>293.56</v>
      </c>
      <c r="V77" s="201">
        <v>3.84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49.34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22.05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78.59</v>
      </c>
      <c r="L78" s="201">
        <v>62.79</v>
      </c>
      <c r="M78" s="201">
        <v>0</v>
      </c>
      <c r="N78" s="201">
        <v>28.88</v>
      </c>
      <c r="O78" s="201">
        <v>48.49</v>
      </c>
      <c r="P78" s="201">
        <v>66.459999999999994</v>
      </c>
      <c r="Q78" s="201">
        <v>2.67</v>
      </c>
      <c r="R78" s="201">
        <v>10.37</v>
      </c>
      <c r="S78" s="201">
        <v>0</v>
      </c>
      <c r="T78" s="201">
        <v>0</v>
      </c>
      <c r="U78" s="201">
        <v>293.56</v>
      </c>
      <c r="V78" s="201">
        <v>3.84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49.34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78.59</v>
      </c>
      <c r="L79" s="201">
        <v>62.79</v>
      </c>
      <c r="M79" s="201">
        <v>0</v>
      </c>
      <c r="N79" s="201">
        <v>28.88</v>
      </c>
      <c r="O79" s="201">
        <v>48.49</v>
      </c>
      <c r="P79" s="201">
        <v>66.459999999999994</v>
      </c>
      <c r="Q79" s="201">
        <v>2.67</v>
      </c>
      <c r="R79" s="201">
        <v>10.37</v>
      </c>
      <c r="S79" s="201">
        <v>0</v>
      </c>
      <c r="T79" s="201">
        <v>0</v>
      </c>
      <c r="U79" s="201">
        <v>293.56</v>
      </c>
      <c r="V79" s="201">
        <v>3.84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49.34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72.099999999999994</v>
      </c>
      <c r="L80" s="201">
        <v>62.79</v>
      </c>
      <c r="M80" s="201">
        <v>0</v>
      </c>
      <c r="N80" s="201">
        <v>28.88</v>
      </c>
      <c r="O80" s="201">
        <v>48.49</v>
      </c>
      <c r="P80" s="201">
        <v>66.459999999999994</v>
      </c>
      <c r="Q80" s="201">
        <v>2.67</v>
      </c>
      <c r="R80" s="201">
        <v>10.37</v>
      </c>
      <c r="S80" s="201">
        <v>0</v>
      </c>
      <c r="T80" s="201">
        <v>0</v>
      </c>
      <c r="U80" s="201">
        <v>293.56</v>
      </c>
      <c r="V80" s="201">
        <v>3.84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49.34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65</v>
      </c>
      <c r="L81" s="201">
        <v>62.79</v>
      </c>
      <c r="M81" s="201">
        <v>0</v>
      </c>
      <c r="N81" s="201">
        <v>28.88</v>
      </c>
      <c r="O81" s="201">
        <v>48.49</v>
      </c>
      <c r="P81" s="201">
        <v>66.459999999999994</v>
      </c>
      <c r="Q81" s="201">
        <v>2.67</v>
      </c>
      <c r="R81" s="201">
        <v>10.37</v>
      </c>
      <c r="S81" s="201">
        <v>0</v>
      </c>
      <c r="T81" s="201">
        <v>0</v>
      </c>
      <c r="U81" s="201">
        <v>293.56</v>
      </c>
      <c r="V81" s="201">
        <v>3.84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49.34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48.93</v>
      </c>
      <c r="L82" s="201">
        <v>62.79</v>
      </c>
      <c r="M82" s="201">
        <v>0</v>
      </c>
      <c r="N82" s="201">
        <v>28.88</v>
      </c>
      <c r="O82" s="201">
        <v>48.49</v>
      </c>
      <c r="P82" s="201">
        <v>66.459999999999994</v>
      </c>
      <c r="Q82" s="201">
        <v>2.67</v>
      </c>
      <c r="R82" s="201">
        <v>10.37</v>
      </c>
      <c r="S82" s="201">
        <v>0</v>
      </c>
      <c r="T82" s="201">
        <v>0</v>
      </c>
      <c r="U82" s="201">
        <v>293.56</v>
      </c>
      <c r="V82" s="201">
        <v>3.84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49.34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48.93</v>
      </c>
      <c r="L83" s="201">
        <v>35</v>
      </c>
      <c r="M83" s="201">
        <v>0</v>
      </c>
      <c r="N83" s="201">
        <v>28.88</v>
      </c>
      <c r="O83" s="201">
        <v>48.49</v>
      </c>
      <c r="P83" s="201">
        <v>66.459999999999994</v>
      </c>
      <c r="Q83" s="201">
        <v>2.67</v>
      </c>
      <c r="R83" s="201">
        <v>10.37</v>
      </c>
      <c r="S83" s="201">
        <v>0</v>
      </c>
      <c r="T83" s="201">
        <v>0</v>
      </c>
      <c r="U83" s="201">
        <v>293.56</v>
      </c>
      <c r="V83" s="201">
        <v>3.84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45</v>
      </c>
      <c r="L84" s="201">
        <v>35</v>
      </c>
      <c r="M84" s="201">
        <v>0</v>
      </c>
      <c r="N84" s="201">
        <v>28.88</v>
      </c>
      <c r="O84" s="201">
        <v>48.49</v>
      </c>
      <c r="P84" s="201">
        <v>66.459999999999994</v>
      </c>
      <c r="Q84" s="201">
        <v>2.67</v>
      </c>
      <c r="R84" s="201">
        <v>10.37</v>
      </c>
      <c r="S84" s="201">
        <v>0</v>
      </c>
      <c r="T84" s="201">
        <v>0</v>
      </c>
      <c r="U84" s="201">
        <v>293.56</v>
      </c>
      <c r="V84" s="201">
        <v>3.84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45</v>
      </c>
      <c r="L85" s="201">
        <v>35</v>
      </c>
      <c r="M85" s="201">
        <v>0</v>
      </c>
      <c r="N85" s="201">
        <v>28.88</v>
      </c>
      <c r="O85" s="201">
        <v>48.49</v>
      </c>
      <c r="P85" s="201">
        <v>66.459999999999994</v>
      </c>
      <c r="Q85" s="201">
        <v>2.67</v>
      </c>
      <c r="R85" s="201">
        <v>10.37</v>
      </c>
      <c r="S85" s="201">
        <v>0</v>
      </c>
      <c r="T85" s="201">
        <v>0</v>
      </c>
      <c r="U85" s="201">
        <v>293.56</v>
      </c>
      <c r="V85" s="201">
        <v>3.84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45</v>
      </c>
      <c r="L86" s="201">
        <v>35</v>
      </c>
      <c r="M86" s="201">
        <v>0</v>
      </c>
      <c r="N86" s="201">
        <v>28.88</v>
      </c>
      <c r="O86" s="201">
        <v>48.49</v>
      </c>
      <c r="P86" s="201">
        <v>66.459999999999994</v>
      </c>
      <c r="Q86" s="201">
        <v>2.67</v>
      </c>
      <c r="R86" s="201">
        <v>10.37</v>
      </c>
      <c r="S86" s="201">
        <v>0</v>
      </c>
      <c r="T86" s="201">
        <v>0</v>
      </c>
      <c r="U86" s="201">
        <v>293.56</v>
      </c>
      <c r="V86" s="201">
        <v>3.84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22.05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43.32</v>
      </c>
      <c r="L87" s="201">
        <v>35</v>
      </c>
      <c r="M87" s="201">
        <v>0</v>
      </c>
      <c r="N87" s="201">
        <v>28.88</v>
      </c>
      <c r="O87" s="201">
        <v>48.49</v>
      </c>
      <c r="P87" s="201">
        <v>66.459999999999994</v>
      </c>
      <c r="Q87" s="201">
        <v>2.67</v>
      </c>
      <c r="R87" s="201">
        <v>10.37</v>
      </c>
      <c r="S87" s="201">
        <v>0</v>
      </c>
      <c r="T87" s="201">
        <v>0</v>
      </c>
      <c r="U87" s="201">
        <v>293.56</v>
      </c>
      <c r="V87" s="201">
        <v>3.84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22.05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43.32</v>
      </c>
      <c r="L88" s="201">
        <v>35</v>
      </c>
      <c r="M88" s="201">
        <v>0</v>
      </c>
      <c r="N88" s="201">
        <v>28.88</v>
      </c>
      <c r="O88" s="201">
        <v>48.49</v>
      </c>
      <c r="P88" s="201">
        <v>66.459999999999994</v>
      </c>
      <c r="Q88" s="201">
        <v>2.67</v>
      </c>
      <c r="R88" s="201">
        <v>10.37</v>
      </c>
      <c r="S88" s="201">
        <v>0</v>
      </c>
      <c r="T88" s="201">
        <v>0</v>
      </c>
      <c r="U88" s="201">
        <v>293.56</v>
      </c>
      <c r="V88" s="201">
        <v>3.84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22.05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43.32</v>
      </c>
      <c r="L89" s="201">
        <v>35</v>
      </c>
      <c r="M89" s="201">
        <v>0</v>
      </c>
      <c r="N89" s="201">
        <v>28.88</v>
      </c>
      <c r="O89" s="201">
        <v>48.49</v>
      </c>
      <c r="P89" s="201">
        <v>66.459999999999994</v>
      </c>
      <c r="Q89" s="201">
        <v>2.67</v>
      </c>
      <c r="R89" s="201">
        <v>10.37</v>
      </c>
      <c r="S89" s="201">
        <v>0</v>
      </c>
      <c r="T89" s="201">
        <v>0</v>
      </c>
      <c r="U89" s="201">
        <v>293.56</v>
      </c>
      <c r="V89" s="201">
        <v>3.84</v>
      </c>
      <c r="W89" s="201">
        <v>11.35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22.05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43.32</v>
      </c>
      <c r="L90" s="201">
        <v>35</v>
      </c>
      <c r="M90" s="201">
        <v>0</v>
      </c>
      <c r="N90" s="201">
        <v>28.88</v>
      </c>
      <c r="O90" s="201">
        <v>48.49</v>
      </c>
      <c r="P90" s="201">
        <v>66.459999999999994</v>
      </c>
      <c r="Q90" s="201">
        <v>2.67</v>
      </c>
      <c r="R90" s="201">
        <v>10.37</v>
      </c>
      <c r="S90" s="201">
        <v>0</v>
      </c>
      <c r="T90" s="201">
        <v>0</v>
      </c>
      <c r="U90" s="201">
        <v>293.56</v>
      </c>
      <c r="V90" s="201">
        <v>3.84</v>
      </c>
      <c r="W90" s="201">
        <v>11.35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22.05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43.32</v>
      </c>
      <c r="L91" s="201">
        <v>35</v>
      </c>
      <c r="M91" s="201">
        <v>0</v>
      </c>
      <c r="N91" s="201">
        <v>28.88</v>
      </c>
      <c r="O91" s="201">
        <v>48.49</v>
      </c>
      <c r="P91" s="201">
        <v>66.459999999999994</v>
      </c>
      <c r="Q91" s="201">
        <v>2.67</v>
      </c>
      <c r="R91" s="201">
        <v>10.37</v>
      </c>
      <c r="S91" s="201">
        <v>0</v>
      </c>
      <c r="T91" s="201">
        <v>0</v>
      </c>
      <c r="U91" s="201">
        <v>293.56</v>
      </c>
      <c r="V91" s="201">
        <v>3.84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68.040000000000006</v>
      </c>
      <c r="AQ91" s="201">
        <v>22.05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43.32</v>
      </c>
      <c r="L92" s="201">
        <v>35</v>
      </c>
      <c r="M92" s="201">
        <v>0</v>
      </c>
      <c r="N92" s="201">
        <v>28.88</v>
      </c>
      <c r="O92" s="201">
        <v>48.49</v>
      </c>
      <c r="P92" s="201">
        <v>66.459999999999994</v>
      </c>
      <c r="Q92" s="201">
        <v>2.67</v>
      </c>
      <c r="R92" s="201">
        <v>10.37</v>
      </c>
      <c r="S92" s="201">
        <v>0</v>
      </c>
      <c r="T92" s="201">
        <v>0</v>
      </c>
      <c r="U92" s="201">
        <v>293.56</v>
      </c>
      <c r="V92" s="201">
        <v>3.84</v>
      </c>
      <c r="W92" s="201">
        <v>11.35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68.040000000000006</v>
      </c>
      <c r="AQ92" s="201">
        <v>22.05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43.32</v>
      </c>
      <c r="L93" s="201">
        <v>35</v>
      </c>
      <c r="M93" s="201">
        <v>0</v>
      </c>
      <c r="N93" s="201">
        <v>28.88</v>
      </c>
      <c r="O93" s="201">
        <v>48.49</v>
      </c>
      <c r="P93" s="201">
        <v>66.459999999999994</v>
      </c>
      <c r="Q93" s="201">
        <v>2.67</v>
      </c>
      <c r="R93" s="201">
        <v>10.37</v>
      </c>
      <c r="S93" s="201">
        <v>0</v>
      </c>
      <c r="T93" s="201">
        <v>0</v>
      </c>
      <c r="U93" s="201">
        <v>293.56</v>
      </c>
      <c r="V93" s="201">
        <v>3.84</v>
      </c>
      <c r="W93" s="201">
        <v>11.35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68.040000000000006</v>
      </c>
      <c r="AQ93" s="201">
        <v>22.05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43.32</v>
      </c>
      <c r="L94" s="201">
        <v>35</v>
      </c>
      <c r="M94" s="201">
        <v>0</v>
      </c>
      <c r="N94" s="201">
        <v>28.88</v>
      </c>
      <c r="O94" s="201">
        <v>48.49</v>
      </c>
      <c r="P94" s="201">
        <v>66.459999999999994</v>
      </c>
      <c r="Q94" s="201">
        <v>1.93</v>
      </c>
      <c r="R94" s="201">
        <v>10.37</v>
      </c>
      <c r="S94" s="201">
        <v>0</v>
      </c>
      <c r="T94" s="201">
        <v>0</v>
      </c>
      <c r="U94" s="201">
        <v>293.56</v>
      </c>
      <c r="V94" s="201">
        <v>3.84</v>
      </c>
      <c r="W94" s="201">
        <v>11.35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68.040000000000006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43.32</v>
      </c>
      <c r="L95" s="201">
        <v>35</v>
      </c>
      <c r="M95" s="201">
        <v>0</v>
      </c>
      <c r="N95" s="201">
        <v>28.88</v>
      </c>
      <c r="O95" s="201">
        <v>48.49</v>
      </c>
      <c r="P95" s="201">
        <v>66.459999999999994</v>
      </c>
      <c r="Q95" s="201">
        <v>1.93</v>
      </c>
      <c r="R95" s="201">
        <v>10.37</v>
      </c>
      <c r="S95" s="201">
        <v>0</v>
      </c>
      <c r="T95" s="201">
        <v>0</v>
      </c>
      <c r="U95" s="201">
        <v>293.56</v>
      </c>
      <c r="V95" s="201">
        <v>3.84</v>
      </c>
      <c r="W95" s="201">
        <v>11.35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68.040000000000006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43.32</v>
      </c>
      <c r="L96" s="201">
        <v>35</v>
      </c>
      <c r="M96" s="201">
        <v>0</v>
      </c>
      <c r="N96" s="201">
        <v>28.88</v>
      </c>
      <c r="O96" s="201">
        <v>48.49</v>
      </c>
      <c r="P96" s="201">
        <v>66.459999999999994</v>
      </c>
      <c r="Q96" s="201">
        <v>1.93</v>
      </c>
      <c r="R96" s="201">
        <v>10.37</v>
      </c>
      <c r="S96" s="201">
        <v>0</v>
      </c>
      <c r="T96" s="201">
        <v>0</v>
      </c>
      <c r="U96" s="201">
        <v>293.56</v>
      </c>
      <c r="V96" s="201">
        <v>3.84</v>
      </c>
      <c r="W96" s="201">
        <v>11.35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68.040000000000006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59.85</v>
      </c>
      <c r="L97" s="201">
        <v>35</v>
      </c>
      <c r="M97" s="201">
        <v>0</v>
      </c>
      <c r="N97" s="201">
        <v>28.88</v>
      </c>
      <c r="O97" s="201">
        <v>48.49</v>
      </c>
      <c r="P97" s="201">
        <v>66.459999999999994</v>
      </c>
      <c r="Q97" s="201">
        <v>1.93</v>
      </c>
      <c r="R97" s="201">
        <v>10.37</v>
      </c>
      <c r="S97" s="201">
        <v>0</v>
      </c>
      <c r="T97" s="201">
        <v>0</v>
      </c>
      <c r="U97" s="201">
        <v>293.56</v>
      </c>
      <c r="V97" s="201">
        <v>3.84</v>
      </c>
      <c r="W97" s="201">
        <v>11.35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68.040000000000006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43.32</v>
      </c>
      <c r="L98" s="201">
        <v>35</v>
      </c>
      <c r="M98" s="201">
        <v>0</v>
      </c>
      <c r="N98" s="201">
        <v>28.88</v>
      </c>
      <c r="O98" s="201">
        <v>48.49</v>
      </c>
      <c r="P98" s="201">
        <v>66.459999999999994</v>
      </c>
      <c r="Q98" s="201">
        <v>1.93</v>
      </c>
      <c r="R98" s="201">
        <v>10.37</v>
      </c>
      <c r="S98" s="201">
        <v>0</v>
      </c>
      <c r="T98" s="201">
        <v>0</v>
      </c>
      <c r="U98" s="201">
        <v>293.56</v>
      </c>
      <c r="V98" s="201">
        <v>3.84</v>
      </c>
      <c r="W98" s="201">
        <v>11.35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68.040000000000006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1.7002274999999987</v>
      </c>
      <c r="L99">
        <f t="shared" si="0"/>
        <v>0.93460750000000004</v>
      </c>
      <c r="M99">
        <f t="shared" si="0"/>
        <v>0</v>
      </c>
      <c r="N99">
        <f t="shared" si="0"/>
        <v>0.69312000000000162</v>
      </c>
      <c r="O99">
        <f t="shared" si="0"/>
        <v>1.1637599999999972</v>
      </c>
      <c r="P99">
        <f t="shared" si="0"/>
        <v>1.5950400000000007</v>
      </c>
      <c r="Q99">
        <f t="shared" si="0"/>
        <v>5.0817500000000002E-2</v>
      </c>
      <c r="R99">
        <f t="shared" si="0"/>
        <v>0.19437000000000024</v>
      </c>
      <c r="S99">
        <f t="shared" si="0"/>
        <v>0</v>
      </c>
      <c r="T99">
        <f t="shared" si="0"/>
        <v>0</v>
      </c>
      <c r="U99">
        <f t="shared" si="0"/>
        <v>7.0394300000000101</v>
      </c>
      <c r="V99">
        <f t="shared" si="0"/>
        <v>9.8529999999999784E-2</v>
      </c>
      <c r="W99">
        <f t="shared" si="0"/>
        <v>0.26115750000000026</v>
      </c>
      <c r="X99">
        <f t="shared" si="0"/>
        <v>0.86563500000000138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1.1990100000000001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1.2671174999999992</v>
      </c>
      <c r="AQ99">
        <f t="shared" si="0"/>
        <v>0.34615249999999942</v>
      </c>
      <c r="AR99">
        <f t="shared" si="0"/>
        <v>0.25641750000000013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4.8099999999999996</v>
      </c>
      <c r="L3" s="201">
        <v>308.13</v>
      </c>
      <c r="M3" s="201">
        <v>27.17</v>
      </c>
      <c r="N3" s="201">
        <v>34.880000000000003</v>
      </c>
      <c r="O3" s="201">
        <v>0</v>
      </c>
      <c r="P3" s="201">
        <v>41.14</v>
      </c>
      <c r="Q3" s="201">
        <v>3.23</v>
      </c>
      <c r="R3" s="201">
        <v>6.93</v>
      </c>
      <c r="S3" s="201">
        <v>0</v>
      </c>
      <c r="T3" s="201">
        <v>0</v>
      </c>
      <c r="U3" s="201">
        <v>22.66</v>
      </c>
      <c r="V3" s="201">
        <v>3.37</v>
      </c>
      <c r="W3" s="201">
        <v>13.71</v>
      </c>
      <c r="X3" s="201">
        <v>43.32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56.27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19.25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4.8099999999999996</v>
      </c>
      <c r="L4" s="201">
        <v>308.13</v>
      </c>
      <c r="M4" s="201">
        <v>27.17</v>
      </c>
      <c r="N4" s="201">
        <v>34.880000000000003</v>
      </c>
      <c r="O4" s="201">
        <v>0</v>
      </c>
      <c r="P4" s="201">
        <v>41.14</v>
      </c>
      <c r="Q4" s="201">
        <v>3.23</v>
      </c>
      <c r="R4" s="201">
        <v>6.93</v>
      </c>
      <c r="S4" s="201">
        <v>0</v>
      </c>
      <c r="T4" s="201">
        <v>0</v>
      </c>
      <c r="U4" s="201">
        <v>22.66</v>
      </c>
      <c r="V4" s="201">
        <v>3.37</v>
      </c>
      <c r="W4" s="201">
        <v>13.71</v>
      </c>
      <c r="X4" s="201">
        <v>43.32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56.27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19.25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4.8099999999999996</v>
      </c>
      <c r="L5" s="201">
        <v>308.13</v>
      </c>
      <c r="M5" s="201">
        <v>27.17</v>
      </c>
      <c r="N5" s="201">
        <v>34.880000000000003</v>
      </c>
      <c r="O5" s="201">
        <v>0</v>
      </c>
      <c r="P5" s="201">
        <v>41.14</v>
      </c>
      <c r="Q5" s="201">
        <v>3.23</v>
      </c>
      <c r="R5" s="201">
        <v>6.93</v>
      </c>
      <c r="S5" s="201">
        <v>0</v>
      </c>
      <c r="T5" s="201">
        <v>0</v>
      </c>
      <c r="U5" s="201">
        <v>22.66</v>
      </c>
      <c r="V5" s="201">
        <v>3.37</v>
      </c>
      <c r="W5" s="201">
        <v>13.71</v>
      </c>
      <c r="X5" s="201">
        <v>43.32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56.27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28.62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4.8099999999999996</v>
      </c>
      <c r="L6" s="201">
        <v>308.13</v>
      </c>
      <c r="M6" s="201">
        <v>27.17</v>
      </c>
      <c r="N6" s="201">
        <v>34.880000000000003</v>
      </c>
      <c r="O6" s="201">
        <v>0</v>
      </c>
      <c r="P6" s="201">
        <v>41.14</v>
      </c>
      <c r="Q6" s="201">
        <v>3.23</v>
      </c>
      <c r="R6" s="201">
        <v>6.93</v>
      </c>
      <c r="S6" s="201">
        <v>0</v>
      </c>
      <c r="T6" s="201">
        <v>0</v>
      </c>
      <c r="U6" s="201">
        <v>22.66</v>
      </c>
      <c r="V6" s="201">
        <v>3.37</v>
      </c>
      <c r="W6" s="201">
        <v>13.71</v>
      </c>
      <c r="X6" s="201">
        <v>43.32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56.27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28.62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4.8099999999999996</v>
      </c>
      <c r="L7" s="201">
        <v>308.13</v>
      </c>
      <c r="M7" s="201">
        <v>27.17</v>
      </c>
      <c r="N7" s="201">
        <v>34.880000000000003</v>
      </c>
      <c r="O7" s="201">
        <v>0</v>
      </c>
      <c r="P7" s="201">
        <v>41.14</v>
      </c>
      <c r="Q7" s="201">
        <v>1.93</v>
      </c>
      <c r="R7" s="201">
        <v>6.97</v>
      </c>
      <c r="S7" s="201">
        <v>0</v>
      </c>
      <c r="T7" s="201">
        <v>0</v>
      </c>
      <c r="U7" s="201">
        <v>22.66</v>
      </c>
      <c r="V7" s="201">
        <v>3.37</v>
      </c>
      <c r="W7" s="201">
        <v>7.57</v>
      </c>
      <c r="X7" s="201">
        <v>24.06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56.27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19.25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4.8099999999999996</v>
      </c>
      <c r="L8" s="201">
        <v>308.13</v>
      </c>
      <c r="M8" s="201">
        <v>27.17</v>
      </c>
      <c r="N8" s="201">
        <v>34.880000000000003</v>
      </c>
      <c r="O8" s="201">
        <v>0</v>
      </c>
      <c r="P8" s="201">
        <v>41.14</v>
      </c>
      <c r="Q8" s="201">
        <v>1.93</v>
      </c>
      <c r="R8" s="201">
        <v>6.97</v>
      </c>
      <c r="S8" s="201">
        <v>0</v>
      </c>
      <c r="T8" s="201">
        <v>0</v>
      </c>
      <c r="U8" s="201">
        <v>22.66</v>
      </c>
      <c r="V8" s="201">
        <v>3.37</v>
      </c>
      <c r="W8" s="201">
        <v>7.57</v>
      </c>
      <c r="X8" s="201">
        <v>24.06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56.27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4.8099999999999996</v>
      </c>
      <c r="L9" s="201">
        <v>308.13</v>
      </c>
      <c r="M9" s="201">
        <v>27.17</v>
      </c>
      <c r="N9" s="201">
        <v>34.880000000000003</v>
      </c>
      <c r="O9" s="201">
        <v>0</v>
      </c>
      <c r="P9" s="201">
        <v>41.14</v>
      </c>
      <c r="Q9" s="201">
        <v>1.93</v>
      </c>
      <c r="R9" s="201">
        <v>6.97</v>
      </c>
      <c r="S9" s="201">
        <v>0</v>
      </c>
      <c r="T9" s="201">
        <v>0</v>
      </c>
      <c r="U9" s="201">
        <v>22.66</v>
      </c>
      <c r="V9" s="201">
        <v>3.37</v>
      </c>
      <c r="W9" s="201">
        <v>7.57</v>
      </c>
      <c r="X9" s="201">
        <v>24.06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56.27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4.8099999999999996</v>
      </c>
      <c r="L10" s="201">
        <v>308.13</v>
      </c>
      <c r="M10" s="201">
        <v>27.17</v>
      </c>
      <c r="N10" s="201">
        <v>34.880000000000003</v>
      </c>
      <c r="O10" s="201">
        <v>0</v>
      </c>
      <c r="P10" s="201">
        <v>41.14</v>
      </c>
      <c r="Q10" s="201">
        <v>1.93</v>
      </c>
      <c r="R10" s="201">
        <v>6.97</v>
      </c>
      <c r="S10" s="201">
        <v>0</v>
      </c>
      <c r="T10" s="201">
        <v>0</v>
      </c>
      <c r="U10" s="201">
        <v>22.66</v>
      </c>
      <c r="V10" s="201">
        <v>3.37</v>
      </c>
      <c r="W10" s="201">
        <v>7.57</v>
      </c>
      <c r="X10" s="201">
        <v>24.06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56.27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4.8099999999999996</v>
      </c>
      <c r="L11" s="201">
        <v>308.13</v>
      </c>
      <c r="M11" s="201">
        <v>27.17</v>
      </c>
      <c r="N11" s="201">
        <v>34.880000000000003</v>
      </c>
      <c r="O11" s="201">
        <v>0</v>
      </c>
      <c r="P11" s="201">
        <v>41.14</v>
      </c>
      <c r="Q11" s="201">
        <v>1.93</v>
      </c>
      <c r="R11" s="201">
        <v>6.97</v>
      </c>
      <c r="S11" s="201">
        <v>0</v>
      </c>
      <c r="T11" s="201">
        <v>0</v>
      </c>
      <c r="U11" s="201">
        <v>22.66</v>
      </c>
      <c r="V11" s="201">
        <v>3.37</v>
      </c>
      <c r="W11" s="201">
        <v>7.57</v>
      </c>
      <c r="X11" s="201">
        <v>24.06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56.27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4.8099999999999996</v>
      </c>
      <c r="L12" s="201">
        <v>308.13</v>
      </c>
      <c r="M12" s="201">
        <v>27.17</v>
      </c>
      <c r="N12" s="201">
        <v>34.880000000000003</v>
      </c>
      <c r="O12" s="201">
        <v>0</v>
      </c>
      <c r="P12" s="201">
        <v>41.14</v>
      </c>
      <c r="Q12" s="201">
        <v>1.93</v>
      </c>
      <c r="R12" s="201">
        <v>6.97</v>
      </c>
      <c r="S12" s="201">
        <v>0</v>
      </c>
      <c r="T12" s="201">
        <v>0</v>
      </c>
      <c r="U12" s="201">
        <v>22.66</v>
      </c>
      <c r="V12" s="201">
        <v>3.37</v>
      </c>
      <c r="W12" s="201">
        <v>7.57</v>
      </c>
      <c r="X12" s="201">
        <v>24.06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56.27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4.8099999999999996</v>
      </c>
      <c r="L13" s="201">
        <v>308.13</v>
      </c>
      <c r="M13" s="201">
        <v>27.17</v>
      </c>
      <c r="N13" s="201">
        <v>34.880000000000003</v>
      </c>
      <c r="O13" s="201">
        <v>0</v>
      </c>
      <c r="P13" s="201">
        <v>41.14</v>
      </c>
      <c r="Q13" s="201">
        <v>1.93</v>
      </c>
      <c r="R13" s="201">
        <v>6.97</v>
      </c>
      <c r="S13" s="201">
        <v>0</v>
      </c>
      <c r="T13" s="201">
        <v>0</v>
      </c>
      <c r="U13" s="201">
        <v>22.66</v>
      </c>
      <c r="V13" s="201">
        <v>3.37</v>
      </c>
      <c r="W13" s="201">
        <v>7.57</v>
      </c>
      <c r="X13" s="201">
        <v>24.06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56.27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4.8099999999999996</v>
      </c>
      <c r="L14" s="201">
        <v>308.13</v>
      </c>
      <c r="M14" s="201">
        <v>27.17</v>
      </c>
      <c r="N14" s="201">
        <v>34.880000000000003</v>
      </c>
      <c r="O14" s="201">
        <v>0</v>
      </c>
      <c r="P14" s="201">
        <v>41.14</v>
      </c>
      <c r="Q14" s="201">
        <v>1.93</v>
      </c>
      <c r="R14" s="201">
        <v>6.97</v>
      </c>
      <c r="S14" s="201">
        <v>0</v>
      </c>
      <c r="T14" s="201">
        <v>0</v>
      </c>
      <c r="U14" s="201">
        <v>22.66</v>
      </c>
      <c r="V14" s="201">
        <v>3.37</v>
      </c>
      <c r="W14" s="201">
        <v>7.57</v>
      </c>
      <c r="X14" s="201">
        <v>24.06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56.27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4.8099999999999996</v>
      </c>
      <c r="L15" s="201">
        <v>308.13</v>
      </c>
      <c r="M15" s="201">
        <v>27.17</v>
      </c>
      <c r="N15" s="201">
        <v>34.880000000000003</v>
      </c>
      <c r="O15" s="201">
        <v>0</v>
      </c>
      <c r="P15" s="201">
        <v>41.14</v>
      </c>
      <c r="Q15" s="201">
        <v>1.93</v>
      </c>
      <c r="R15" s="201">
        <v>6.97</v>
      </c>
      <c r="S15" s="201">
        <v>0</v>
      </c>
      <c r="T15" s="201">
        <v>0</v>
      </c>
      <c r="U15" s="201">
        <v>22.66</v>
      </c>
      <c r="V15" s="201">
        <v>3.37</v>
      </c>
      <c r="W15" s="201">
        <v>7.57</v>
      </c>
      <c r="X15" s="201">
        <v>24.06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56.27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4.8099999999999996</v>
      </c>
      <c r="L16" s="201">
        <v>308.13</v>
      </c>
      <c r="M16" s="201">
        <v>27.17</v>
      </c>
      <c r="N16" s="201">
        <v>34.880000000000003</v>
      </c>
      <c r="O16" s="201">
        <v>0</v>
      </c>
      <c r="P16" s="201">
        <v>41.14</v>
      </c>
      <c r="Q16" s="201">
        <v>1.93</v>
      </c>
      <c r="R16" s="201">
        <v>6.97</v>
      </c>
      <c r="S16" s="201">
        <v>0</v>
      </c>
      <c r="T16" s="201">
        <v>0</v>
      </c>
      <c r="U16" s="201">
        <v>22.66</v>
      </c>
      <c r="V16" s="201">
        <v>3.37</v>
      </c>
      <c r="W16" s="201">
        <v>7.57</v>
      </c>
      <c r="X16" s="201">
        <v>24.06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56.27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4.8099999999999996</v>
      </c>
      <c r="L17" s="201">
        <v>308.13</v>
      </c>
      <c r="M17" s="201">
        <v>27.17</v>
      </c>
      <c r="N17" s="201">
        <v>34.880000000000003</v>
      </c>
      <c r="O17" s="201">
        <v>0</v>
      </c>
      <c r="P17" s="201">
        <v>41.14</v>
      </c>
      <c r="Q17" s="201">
        <v>1.93</v>
      </c>
      <c r="R17" s="201">
        <v>6.97</v>
      </c>
      <c r="S17" s="201">
        <v>0</v>
      </c>
      <c r="T17" s="201">
        <v>0</v>
      </c>
      <c r="U17" s="201">
        <v>22.78</v>
      </c>
      <c r="V17" s="201">
        <v>3.37</v>
      </c>
      <c r="W17" s="201">
        <v>7.57</v>
      </c>
      <c r="X17" s="201">
        <v>24.06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56.27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4.8099999999999996</v>
      </c>
      <c r="L18" s="201">
        <v>308.13</v>
      </c>
      <c r="M18" s="201">
        <v>27.17</v>
      </c>
      <c r="N18" s="201">
        <v>34.880000000000003</v>
      </c>
      <c r="O18" s="201">
        <v>0</v>
      </c>
      <c r="P18" s="201">
        <v>41.14</v>
      </c>
      <c r="Q18" s="201">
        <v>1.93</v>
      </c>
      <c r="R18" s="201">
        <v>6.97</v>
      </c>
      <c r="S18" s="201">
        <v>0</v>
      </c>
      <c r="T18" s="201">
        <v>0</v>
      </c>
      <c r="U18" s="201">
        <v>22.79</v>
      </c>
      <c r="V18" s="201">
        <v>3.37</v>
      </c>
      <c r="W18" s="201">
        <v>7.57</v>
      </c>
      <c r="X18" s="201">
        <v>24.06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56.27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4.8099999999999996</v>
      </c>
      <c r="L19" s="201">
        <v>308.13</v>
      </c>
      <c r="M19" s="201">
        <v>27.17</v>
      </c>
      <c r="N19" s="201">
        <v>34.880000000000003</v>
      </c>
      <c r="O19" s="201">
        <v>0</v>
      </c>
      <c r="P19" s="201">
        <v>41.14</v>
      </c>
      <c r="Q19" s="201">
        <v>1.93</v>
      </c>
      <c r="R19" s="201">
        <v>6.97</v>
      </c>
      <c r="S19" s="201">
        <v>0</v>
      </c>
      <c r="T19" s="201">
        <v>0</v>
      </c>
      <c r="U19" s="201">
        <v>22.79</v>
      </c>
      <c r="V19" s="201">
        <v>3.37</v>
      </c>
      <c r="W19" s="201">
        <v>7.57</v>
      </c>
      <c r="X19" s="201">
        <v>24.06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56.27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4.8099999999999996</v>
      </c>
      <c r="L20" s="201">
        <v>308.13</v>
      </c>
      <c r="M20" s="201">
        <v>27.17</v>
      </c>
      <c r="N20" s="201">
        <v>34.880000000000003</v>
      </c>
      <c r="O20" s="201">
        <v>0</v>
      </c>
      <c r="P20" s="201">
        <v>41.14</v>
      </c>
      <c r="Q20" s="201">
        <v>1.93</v>
      </c>
      <c r="R20" s="201">
        <v>6.97</v>
      </c>
      <c r="S20" s="201">
        <v>0</v>
      </c>
      <c r="T20" s="201">
        <v>0</v>
      </c>
      <c r="U20" s="201">
        <v>22.79</v>
      </c>
      <c r="V20" s="201">
        <v>3.37</v>
      </c>
      <c r="W20" s="201">
        <v>7.57</v>
      </c>
      <c r="X20" s="201">
        <v>24.06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56.27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4.8099999999999996</v>
      </c>
      <c r="L21" s="201">
        <v>308.13</v>
      </c>
      <c r="M21" s="201">
        <v>27.17</v>
      </c>
      <c r="N21" s="201">
        <v>34.880000000000003</v>
      </c>
      <c r="O21" s="201">
        <v>0</v>
      </c>
      <c r="P21" s="201">
        <v>41.14</v>
      </c>
      <c r="Q21" s="201">
        <v>1.93</v>
      </c>
      <c r="R21" s="201">
        <v>6.97</v>
      </c>
      <c r="S21" s="201">
        <v>0</v>
      </c>
      <c r="T21" s="201">
        <v>0</v>
      </c>
      <c r="U21" s="201">
        <v>22.79</v>
      </c>
      <c r="V21" s="201">
        <v>3.37</v>
      </c>
      <c r="W21" s="201">
        <v>7.57</v>
      </c>
      <c r="X21" s="201">
        <v>24.06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56.27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4.8099999999999996</v>
      </c>
      <c r="L22" s="201">
        <v>308.13</v>
      </c>
      <c r="M22" s="201">
        <v>27.17</v>
      </c>
      <c r="N22" s="201">
        <v>34.880000000000003</v>
      </c>
      <c r="O22" s="201">
        <v>0</v>
      </c>
      <c r="P22" s="201">
        <v>41.14</v>
      </c>
      <c r="Q22" s="201">
        <v>1.93</v>
      </c>
      <c r="R22" s="201">
        <v>6.97</v>
      </c>
      <c r="S22" s="201">
        <v>0</v>
      </c>
      <c r="T22" s="201">
        <v>0</v>
      </c>
      <c r="U22" s="201">
        <v>22.79</v>
      </c>
      <c r="V22" s="201">
        <v>3.37</v>
      </c>
      <c r="W22" s="201">
        <v>7.57</v>
      </c>
      <c r="X22" s="201">
        <v>24.06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56.27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19.25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4.8099999999999996</v>
      </c>
      <c r="L23" s="201">
        <v>308.02</v>
      </c>
      <c r="M23" s="201">
        <v>27.17</v>
      </c>
      <c r="N23" s="201">
        <v>34.880000000000003</v>
      </c>
      <c r="O23" s="201">
        <v>0</v>
      </c>
      <c r="P23" s="201">
        <v>41.14</v>
      </c>
      <c r="Q23" s="201">
        <v>1.93</v>
      </c>
      <c r="R23" s="201">
        <v>6.74</v>
      </c>
      <c r="S23" s="201">
        <v>0</v>
      </c>
      <c r="T23" s="201">
        <v>0</v>
      </c>
      <c r="U23" s="201">
        <v>22.79</v>
      </c>
      <c r="V23" s="201">
        <v>3.83</v>
      </c>
      <c r="W23" s="201">
        <v>7.48</v>
      </c>
      <c r="X23" s="201">
        <v>24.06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56.27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19.25</v>
      </c>
      <c r="AQ23" s="201">
        <v>7.7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4.8099999999999996</v>
      </c>
      <c r="L24" s="201">
        <v>306.11</v>
      </c>
      <c r="M24" s="201">
        <v>27.17</v>
      </c>
      <c r="N24" s="201">
        <v>34.880000000000003</v>
      </c>
      <c r="O24" s="201">
        <v>0</v>
      </c>
      <c r="P24" s="201">
        <v>41.14</v>
      </c>
      <c r="Q24" s="201">
        <v>1.86</v>
      </c>
      <c r="R24" s="201">
        <v>6.74</v>
      </c>
      <c r="S24" s="201">
        <v>0</v>
      </c>
      <c r="T24" s="201">
        <v>0</v>
      </c>
      <c r="U24" s="201">
        <v>22.79</v>
      </c>
      <c r="V24" s="201">
        <v>5.33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56.27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43.32</v>
      </c>
      <c r="AQ24" s="201">
        <v>7.7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4.66</v>
      </c>
      <c r="L25" s="201">
        <v>306.11</v>
      </c>
      <c r="M25" s="201">
        <v>27.17</v>
      </c>
      <c r="N25" s="201">
        <v>34.880000000000003</v>
      </c>
      <c r="O25" s="201">
        <v>0</v>
      </c>
      <c r="P25" s="201">
        <v>41.14</v>
      </c>
      <c r="Q25" s="201">
        <v>1.92</v>
      </c>
      <c r="R25" s="201">
        <v>6.74</v>
      </c>
      <c r="S25" s="201">
        <v>0</v>
      </c>
      <c r="T25" s="201">
        <v>0</v>
      </c>
      <c r="U25" s="201">
        <v>22.79</v>
      </c>
      <c r="V25" s="201">
        <v>3.85</v>
      </c>
      <c r="W25" s="201">
        <v>7.7</v>
      </c>
      <c r="X25" s="201">
        <v>24.06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56.27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19.25</v>
      </c>
      <c r="AQ25" s="201">
        <v>7.7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4.7</v>
      </c>
      <c r="L26" s="201">
        <v>306.11</v>
      </c>
      <c r="M26" s="201">
        <v>27.17</v>
      </c>
      <c r="N26" s="201">
        <v>34.880000000000003</v>
      </c>
      <c r="O26" s="201">
        <v>0</v>
      </c>
      <c r="P26" s="201">
        <v>41.14</v>
      </c>
      <c r="Q26" s="201">
        <v>1.92</v>
      </c>
      <c r="R26" s="201">
        <v>6.74</v>
      </c>
      <c r="S26" s="201">
        <v>0</v>
      </c>
      <c r="T26" s="201">
        <v>0</v>
      </c>
      <c r="U26" s="201">
        <v>22.79</v>
      </c>
      <c r="V26" s="201">
        <v>3.85</v>
      </c>
      <c r="W26" s="201">
        <v>7.7</v>
      </c>
      <c r="X26" s="201">
        <v>24.06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56.27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19.25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4.8099999999999996</v>
      </c>
      <c r="L27" s="201">
        <v>306.11</v>
      </c>
      <c r="M27" s="201">
        <v>27.17</v>
      </c>
      <c r="N27" s="201">
        <v>34.880000000000003</v>
      </c>
      <c r="O27" s="201">
        <v>0</v>
      </c>
      <c r="P27" s="201">
        <v>41.14</v>
      </c>
      <c r="Q27" s="201">
        <v>1.93</v>
      </c>
      <c r="R27" s="201">
        <v>6.74</v>
      </c>
      <c r="S27" s="201">
        <v>0</v>
      </c>
      <c r="T27" s="201">
        <v>0</v>
      </c>
      <c r="U27" s="201">
        <v>22.79</v>
      </c>
      <c r="V27" s="201">
        <v>3.85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52.06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19.25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4.8099999999999996</v>
      </c>
      <c r="L28" s="201">
        <v>346.54</v>
      </c>
      <c r="M28" s="201">
        <v>27.17</v>
      </c>
      <c r="N28" s="201">
        <v>34.880000000000003</v>
      </c>
      <c r="O28" s="201">
        <v>0</v>
      </c>
      <c r="P28" s="201">
        <v>41.14</v>
      </c>
      <c r="Q28" s="201">
        <v>1.93</v>
      </c>
      <c r="R28" s="201">
        <v>6.74</v>
      </c>
      <c r="S28" s="201">
        <v>0</v>
      </c>
      <c r="T28" s="201">
        <v>0</v>
      </c>
      <c r="U28" s="201">
        <v>22.79</v>
      </c>
      <c r="V28" s="201">
        <v>3.85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52.06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19.25</v>
      </c>
      <c r="AQ28" s="201">
        <v>7.7</v>
      </c>
      <c r="AR28" s="201">
        <v>0.61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4.8099999999999996</v>
      </c>
      <c r="L29" s="201">
        <v>394.04</v>
      </c>
      <c r="M29" s="201">
        <v>27.17</v>
      </c>
      <c r="N29" s="201">
        <v>34.880000000000003</v>
      </c>
      <c r="O29" s="201">
        <v>0</v>
      </c>
      <c r="P29" s="201">
        <v>41.14</v>
      </c>
      <c r="Q29" s="201">
        <v>1.93</v>
      </c>
      <c r="R29" s="201">
        <v>6.74</v>
      </c>
      <c r="S29" s="201">
        <v>0</v>
      </c>
      <c r="T29" s="201">
        <v>0</v>
      </c>
      <c r="U29" s="201">
        <v>22.79</v>
      </c>
      <c r="V29" s="201">
        <v>3.85</v>
      </c>
      <c r="W29" s="201">
        <v>13.71</v>
      </c>
      <c r="X29" s="201">
        <v>43.32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19.25</v>
      </c>
      <c r="AQ29" s="201">
        <v>6.51</v>
      </c>
      <c r="AR29" s="201">
        <v>4.1399999999999997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4.8099999999999996</v>
      </c>
      <c r="L30" s="201">
        <v>481.29</v>
      </c>
      <c r="M30" s="201">
        <v>27.17</v>
      </c>
      <c r="N30" s="201">
        <v>34.880000000000003</v>
      </c>
      <c r="O30" s="201">
        <v>0</v>
      </c>
      <c r="P30" s="201">
        <v>41.14</v>
      </c>
      <c r="Q30" s="201">
        <v>1.93</v>
      </c>
      <c r="R30" s="201">
        <v>6.74</v>
      </c>
      <c r="S30" s="201">
        <v>0</v>
      </c>
      <c r="T30" s="201">
        <v>0</v>
      </c>
      <c r="U30" s="201">
        <v>22.79</v>
      </c>
      <c r="V30" s="201">
        <v>3.85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48.13</v>
      </c>
      <c r="AQ30" s="201">
        <v>6.51</v>
      </c>
      <c r="AR30" s="201">
        <v>10.1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8.3800000000000008</v>
      </c>
      <c r="L31" s="201">
        <v>556.86</v>
      </c>
      <c r="M31" s="201">
        <v>27.17</v>
      </c>
      <c r="N31" s="201">
        <v>34.880000000000003</v>
      </c>
      <c r="O31" s="201">
        <v>0</v>
      </c>
      <c r="P31" s="201">
        <v>41.14</v>
      </c>
      <c r="Q31" s="201">
        <v>3.22</v>
      </c>
      <c r="R31" s="201">
        <v>12.52</v>
      </c>
      <c r="S31" s="201">
        <v>0</v>
      </c>
      <c r="T31" s="201">
        <v>0</v>
      </c>
      <c r="U31" s="201">
        <v>22.79</v>
      </c>
      <c r="V31" s="201">
        <v>5.33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59.69</v>
      </c>
      <c r="AQ31" s="201">
        <v>26.64</v>
      </c>
      <c r="AR31" s="201">
        <v>18.52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8.9600000000000009</v>
      </c>
      <c r="L32" s="201">
        <v>556.86</v>
      </c>
      <c r="M32" s="201">
        <v>27.17</v>
      </c>
      <c r="N32" s="201">
        <v>34.880000000000003</v>
      </c>
      <c r="O32" s="201">
        <v>0</v>
      </c>
      <c r="P32" s="201">
        <v>41.14</v>
      </c>
      <c r="Q32" s="201">
        <v>3.22</v>
      </c>
      <c r="R32" s="201">
        <v>12.52</v>
      </c>
      <c r="S32" s="201">
        <v>0</v>
      </c>
      <c r="T32" s="201">
        <v>0</v>
      </c>
      <c r="U32" s="201">
        <v>22.79</v>
      </c>
      <c r="V32" s="201">
        <v>5.33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59.69</v>
      </c>
      <c r="AQ32" s="201">
        <v>26.64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8.9600000000000009</v>
      </c>
      <c r="L33" s="201">
        <v>556.86</v>
      </c>
      <c r="M33" s="201">
        <v>27.17</v>
      </c>
      <c r="N33" s="201">
        <v>34.880000000000003</v>
      </c>
      <c r="O33" s="201">
        <v>0</v>
      </c>
      <c r="P33" s="201">
        <v>41.14</v>
      </c>
      <c r="Q33" s="201">
        <v>3.22</v>
      </c>
      <c r="R33" s="201">
        <v>12.52</v>
      </c>
      <c r="S33" s="201">
        <v>0</v>
      </c>
      <c r="T33" s="201">
        <v>0</v>
      </c>
      <c r="U33" s="201">
        <v>22.79</v>
      </c>
      <c r="V33" s="201">
        <v>5.33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59.69</v>
      </c>
      <c r="AQ33" s="201">
        <v>26.64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8.9600000000000009</v>
      </c>
      <c r="L34" s="201">
        <v>556.86</v>
      </c>
      <c r="M34" s="201">
        <v>27.17</v>
      </c>
      <c r="N34" s="201">
        <v>34.880000000000003</v>
      </c>
      <c r="O34" s="201">
        <v>0</v>
      </c>
      <c r="P34" s="201">
        <v>41.14</v>
      </c>
      <c r="Q34" s="201">
        <v>3.22</v>
      </c>
      <c r="R34" s="201">
        <v>12.52</v>
      </c>
      <c r="S34" s="201">
        <v>0</v>
      </c>
      <c r="T34" s="201">
        <v>0</v>
      </c>
      <c r="U34" s="201">
        <v>22.79</v>
      </c>
      <c r="V34" s="201">
        <v>5.33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59.69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8.9600000000000009</v>
      </c>
      <c r="L35" s="201">
        <v>556.86</v>
      </c>
      <c r="M35" s="201">
        <v>27.17</v>
      </c>
      <c r="N35" s="201">
        <v>34.880000000000003</v>
      </c>
      <c r="O35" s="201">
        <v>0</v>
      </c>
      <c r="P35" s="201">
        <v>41.14</v>
      </c>
      <c r="Q35" s="201">
        <v>3.22</v>
      </c>
      <c r="R35" s="201">
        <v>12.52</v>
      </c>
      <c r="S35" s="201">
        <v>0</v>
      </c>
      <c r="T35" s="201">
        <v>0</v>
      </c>
      <c r="U35" s="201">
        <v>22.79</v>
      </c>
      <c r="V35" s="201">
        <v>5.33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59.69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8.9600000000000009</v>
      </c>
      <c r="L36" s="201">
        <v>556.86</v>
      </c>
      <c r="M36" s="201">
        <v>27.17</v>
      </c>
      <c r="N36" s="201">
        <v>34.880000000000003</v>
      </c>
      <c r="O36" s="201">
        <v>0</v>
      </c>
      <c r="P36" s="201">
        <v>41.14</v>
      </c>
      <c r="Q36" s="201">
        <v>3.22</v>
      </c>
      <c r="R36" s="201">
        <v>12.52</v>
      </c>
      <c r="S36" s="201">
        <v>0</v>
      </c>
      <c r="T36" s="201">
        <v>0</v>
      </c>
      <c r="U36" s="201">
        <v>22.79</v>
      </c>
      <c r="V36" s="201">
        <v>5.33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59.69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4.8099999999999996</v>
      </c>
      <c r="L37" s="201">
        <v>556.86</v>
      </c>
      <c r="M37" s="201">
        <v>27.17</v>
      </c>
      <c r="N37" s="201">
        <v>34.880000000000003</v>
      </c>
      <c r="O37" s="201">
        <v>0</v>
      </c>
      <c r="P37" s="201">
        <v>41.14</v>
      </c>
      <c r="Q37" s="201">
        <v>3.22</v>
      </c>
      <c r="R37" s="201">
        <v>12.52</v>
      </c>
      <c r="S37" s="201">
        <v>0</v>
      </c>
      <c r="T37" s="201">
        <v>0</v>
      </c>
      <c r="U37" s="201">
        <v>22.79</v>
      </c>
      <c r="V37" s="201">
        <v>5.33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52.06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59.69</v>
      </c>
      <c r="AQ37" s="201">
        <v>26.63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4.8099999999999996</v>
      </c>
      <c r="L38" s="201">
        <v>476.49</v>
      </c>
      <c r="M38" s="201">
        <v>27.17</v>
      </c>
      <c r="N38" s="201">
        <v>34.880000000000003</v>
      </c>
      <c r="O38" s="201">
        <v>0</v>
      </c>
      <c r="P38" s="201">
        <v>41.14</v>
      </c>
      <c r="Q38" s="201">
        <v>1.92</v>
      </c>
      <c r="R38" s="201">
        <v>6.74</v>
      </c>
      <c r="S38" s="201">
        <v>0</v>
      </c>
      <c r="T38" s="201">
        <v>0</v>
      </c>
      <c r="U38" s="201">
        <v>22.79</v>
      </c>
      <c r="V38" s="201">
        <v>5.33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52.06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48.13</v>
      </c>
      <c r="AQ38" s="201">
        <v>7.7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4.8099999999999996</v>
      </c>
      <c r="L39" s="201">
        <v>433.17</v>
      </c>
      <c r="M39" s="201">
        <v>27.17</v>
      </c>
      <c r="N39" s="201">
        <v>34.880000000000003</v>
      </c>
      <c r="O39" s="201">
        <v>0</v>
      </c>
      <c r="P39" s="201">
        <v>41.14</v>
      </c>
      <c r="Q39" s="201">
        <v>3.22</v>
      </c>
      <c r="R39" s="201">
        <v>10.97</v>
      </c>
      <c r="S39" s="201">
        <v>0</v>
      </c>
      <c r="T39" s="201">
        <v>0</v>
      </c>
      <c r="U39" s="201">
        <v>22.79</v>
      </c>
      <c r="V39" s="201">
        <v>5.33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52.06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59.69</v>
      </c>
      <c r="AQ39" s="201">
        <v>26.63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4.8099999999999996</v>
      </c>
      <c r="L40" s="201">
        <v>486.12</v>
      </c>
      <c r="M40" s="201">
        <v>27.17</v>
      </c>
      <c r="N40" s="201">
        <v>34.880000000000003</v>
      </c>
      <c r="O40" s="201">
        <v>0</v>
      </c>
      <c r="P40" s="201">
        <v>41.14</v>
      </c>
      <c r="Q40" s="201">
        <v>3.22</v>
      </c>
      <c r="R40" s="201">
        <v>12.28</v>
      </c>
      <c r="S40" s="201">
        <v>0</v>
      </c>
      <c r="T40" s="201">
        <v>0</v>
      </c>
      <c r="U40" s="201">
        <v>22.79</v>
      </c>
      <c r="V40" s="201">
        <v>5.33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59.69</v>
      </c>
      <c r="AQ40" s="201">
        <v>26.63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505.37</v>
      </c>
      <c r="M41" s="201">
        <v>27.17</v>
      </c>
      <c r="N41" s="201">
        <v>34.880000000000003</v>
      </c>
      <c r="O41" s="201">
        <v>0</v>
      </c>
      <c r="P41" s="201">
        <v>41.14</v>
      </c>
      <c r="Q41" s="201">
        <v>3.22</v>
      </c>
      <c r="R41" s="201">
        <v>12.52</v>
      </c>
      <c r="S41" s="201">
        <v>0</v>
      </c>
      <c r="T41" s="201">
        <v>0</v>
      </c>
      <c r="U41" s="201">
        <v>22.79</v>
      </c>
      <c r="V41" s="201">
        <v>4.6399999999999997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59.69</v>
      </c>
      <c r="AQ41" s="201">
        <v>26.63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4.8099999999999996</v>
      </c>
      <c r="L42" s="201">
        <v>510.19</v>
      </c>
      <c r="M42" s="201">
        <v>27.17</v>
      </c>
      <c r="N42" s="201">
        <v>34.880000000000003</v>
      </c>
      <c r="O42" s="201">
        <v>0</v>
      </c>
      <c r="P42" s="201">
        <v>41.14</v>
      </c>
      <c r="Q42" s="201">
        <v>3.22</v>
      </c>
      <c r="R42" s="201">
        <v>12.52</v>
      </c>
      <c r="S42" s="201">
        <v>0</v>
      </c>
      <c r="T42" s="201">
        <v>0</v>
      </c>
      <c r="U42" s="201">
        <v>22.79</v>
      </c>
      <c r="V42" s="201">
        <v>4.6399999999999997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59.69</v>
      </c>
      <c r="AQ42" s="201">
        <v>26.63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4.8099999999999996</v>
      </c>
      <c r="L43" s="201">
        <v>524.62</v>
      </c>
      <c r="M43" s="201">
        <v>27.17</v>
      </c>
      <c r="N43" s="201">
        <v>34.880000000000003</v>
      </c>
      <c r="O43" s="201">
        <v>0</v>
      </c>
      <c r="P43" s="201">
        <v>41.14</v>
      </c>
      <c r="Q43" s="201">
        <v>3.22</v>
      </c>
      <c r="R43" s="201">
        <v>12.52</v>
      </c>
      <c r="S43" s="201">
        <v>0</v>
      </c>
      <c r="T43" s="201">
        <v>0</v>
      </c>
      <c r="U43" s="201">
        <v>22.79</v>
      </c>
      <c r="V43" s="201">
        <v>4.6399999999999997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52.06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59.69</v>
      </c>
      <c r="AQ43" s="201">
        <v>26.63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4.8099999999999996</v>
      </c>
      <c r="L44" s="201">
        <v>519.80999999999995</v>
      </c>
      <c r="M44" s="201">
        <v>27.17</v>
      </c>
      <c r="N44" s="201">
        <v>34.880000000000003</v>
      </c>
      <c r="O44" s="201">
        <v>0</v>
      </c>
      <c r="P44" s="201">
        <v>41.14</v>
      </c>
      <c r="Q44" s="201">
        <v>3.22</v>
      </c>
      <c r="R44" s="201">
        <v>12.52</v>
      </c>
      <c r="S44" s="201">
        <v>0</v>
      </c>
      <c r="T44" s="201">
        <v>0</v>
      </c>
      <c r="U44" s="201">
        <v>22.79</v>
      </c>
      <c r="V44" s="201">
        <v>4.6399999999999997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52.06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59.69</v>
      </c>
      <c r="AQ44" s="201">
        <v>26.63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4.8099999999999996</v>
      </c>
      <c r="L45" s="201">
        <v>514.99</v>
      </c>
      <c r="M45" s="201">
        <v>27.17</v>
      </c>
      <c r="N45" s="201">
        <v>34.880000000000003</v>
      </c>
      <c r="O45" s="201">
        <v>0</v>
      </c>
      <c r="P45" s="201">
        <v>41.14</v>
      </c>
      <c r="Q45" s="201">
        <v>3.22</v>
      </c>
      <c r="R45" s="201">
        <v>12.52</v>
      </c>
      <c r="S45" s="201">
        <v>0</v>
      </c>
      <c r="T45" s="201">
        <v>0</v>
      </c>
      <c r="U45" s="201">
        <v>22.79</v>
      </c>
      <c r="V45" s="201">
        <v>4.6399999999999997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52.06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59.69</v>
      </c>
      <c r="AQ45" s="201">
        <v>26.63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4.8099999999999996</v>
      </c>
      <c r="L46" s="201">
        <v>500.56</v>
      </c>
      <c r="M46" s="201">
        <v>27.17</v>
      </c>
      <c r="N46" s="201">
        <v>34.880000000000003</v>
      </c>
      <c r="O46" s="201">
        <v>0</v>
      </c>
      <c r="P46" s="201">
        <v>41.14</v>
      </c>
      <c r="Q46" s="201">
        <v>3.22</v>
      </c>
      <c r="R46" s="201">
        <v>12.52</v>
      </c>
      <c r="S46" s="201">
        <v>0</v>
      </c>
      <c r="T46" s="201">
        <v>0</v>
      </c>
      <c r="U46" s="201">
        <v>22.79</v>
      </c>
      <c r="V46" s="201">
        <v>4.6399999999999997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52.06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59.69</v>
      </c>
      <c r="AQ46" s="201">
        <v>26.63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4.8099999999999996</v>
      </c>
      <c r="L47" s="201">
        <v>447.61</v>
      </c>
      <c r="M47" s="201">
        <v>27.17</v>
      </c>
      <c r="N47" s="201">
        <v>34.880000000000003</v>
      </c>
      <c r="O47" s="201">
        <v>0</v>
      </c>
      <c r="P47" s="201">
        <v>41.14</v>
      </c>
      <c r="Q47" s="201">
        <v>3.22</v>
      </c>
      <c r="R47" s="201">
        <v>12.52</v>
      </c>
      <c r="S47" s="201">
        <v>0</v>
      </c>
      <c r="T47" s="201">
        <v>0</v>
      </c>
      <c r="U47" s="201">
        <v>22.79</v>
      </c>
      <c r="V47" s="201">
        <v>4.6399999999999997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52.06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59.69</v>
      </c>
      <c r="AQ47" s="201">
        <v>26.63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4.88</v>
      </c>
      <c r="L48" s="201">
        <v>437.99</v>
      </c>
      <c r="M48" s="201">
        <v>27.17</v>
      </c>
      <c r="N48" s="201">
        <v>34.880000000000003</v>
      </c>
      <c r="O48" s="201">
        <v>0</v>
      </c>
      <c r="P48" s="201">
        <v>41.14</v>
      </c>
      <c r="Q48" s="201">
        <v>3.22</v>
      </c>
      <c r="R48" s="201">
        <v>12.52</v>
      </c>
      <c r="S48" s="201">
        <v>0</v>
      </c>
      <c r="T48" s="201">
        <v>0</v>
      </c>
      <c r="U48" s="201">
        <v>22.79</v>
      </c>
      <c r="V48" s="201">
        <v>4.6399999999999997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52.06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59.69</v>
      </c>
      <c r="AQ48" s="201">
        <v>26.63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4.4800000000000004</v>
      </c>
      <c r="L49" s="201">
        <v>418.73</v>
      </c>
      <c r="M49" s="201">
        <v>27.17</v>
      </c>
      <c r="N49" s="201">
        <v>34.880000000000003</v>
      </c>
      <c r="O49" s="201">
        <v>0</v>
      </c>
      <c r="P49" s="201">
        <v>41.14</v>
      </c>
      <c r="Q49" s="201">
        <v>3.22</v>
      </c>
      <c r="R49" s="201">
        <v>12.52</v>
      </c>
      <c r="S49" s="201">
        <v>0</v>
      </c>
      <c r="T49" s="201">
        <v>0</v>
      </c>
      <c r="U49" s="201">
        <v>22.79</v>
      </c>
      <c r="V49" s="201">
        <v>4.6399999999999997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52.06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59.69</v>
      </c>
      <c r="AQ49" s="201">
        <v>26.63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4.4800000000000004</v>
      </c>
      <c r="L50" s="201">
        <v>404.3</v>
      </c>
      <c r="M50" s="201">
        <v>27.17</v>
      </c>
      <c r="N50" s="201">
        <v>34.880000000000003</v>
      </c>
      <c r="O50" s="201">
        <v>0</v>
      </c>
      <c r="P50" s="201">
        <v>41.14</v>
      </c>
      <c r="Q50" s="201">
        <v>3.22</v>
      </c>
      <c r="R50" s="201">
        <v>12.52</v>
      </c>
      <c r="S50" s="201">
        <v>0</v>
      </c>
      <c r="T50" s="201">
        <v>0</v>
      </c>
      <c r="U50" s="201">
        <v>22.79</v>
      </c>
      <c r="V50" s="201">
        <v>4.6399999999999997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52.06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59.69</v>
      </c>
      <c r="AQ50" s="201">
        <v>26.63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4.6500000000000004</v>
      </c>
      <c r="L51" s="201">
        <v>389.85</v>
      </c>
      <c r="M51" s="201">
        <v>27.17</v>
      </c>
      <c r="N51" s="201">
        <v>34.880000000000003</v>
      </c>
      <c r="O51" s="201">
        <v>0</v>
      </c>
      <c r="P51" s="201">
        <v>41.14</v>
      </c>
      <c r="Q51" s="201">
        <v>3.22</v>
      </c>
      <c r="R51" s="201">
        <v>12.52</v>
      </c>
      <c r="S51" s="201">
        <v>0</v>
      </c>
      <c r="T51" s="201">
        <v>0</v>
      </c>
      <c r="U51" s="201">
        <v>22.79</v>
      </c>
      <c r="V51" s="201">
        <v>4.6399999999999997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52.06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60.49</v>
      </c>
      <c r="AQ51" s="201">
        <v>26.64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4.6500000000000004</v>
      </c>
      <c r="L52" s="201">
        <v>370.6</v>
      </c>
      <c r="M52" s="201">
        <v>27.17</v>
      </c>
      <c r="N52" s="201">
        <v>34.880000000000003</v>
      </c>
      <c r="O52" s="201">
        <v>0</v>
      </c>
      <c r="P52" s="201">
        <v>41.14</v>
      </c>
      <c r="Q52" s="201">
        <v>3.22</v>
      </c>
      <c r="R52" s="201">
        <v>12.52</v>
      </c>
      <c r="S52" s="201">
        <v>0</v>
      </c>
      <c r="T52" s="201">
        <v>0</v>
      </c>
      <c r="U52" s="201">
        <v>22.79</v>
      </c>
      <c r="V52" s="201">
        <v>4.6399999999999997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52.06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59.69</v>
      </c>
      <c r="AQ52" s="201">
        <v>26.64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4.4800000000000004</v>
      </c>
      <c r="L53" s="201">
        <v>356.16</v>
      </c>
      <c r="M53" s="201">
        <v>27.17</v>
      </c>
      <c r="N53" s="201">
        <v>34.880000000000003</v>
      </c>
      <c r="O53" s="201">
        <v>0</v>
      </c>
      <c r="P53" s="201">
        <v>41.14</v>
      </c>
      <c r="Q53" s="201">
        <v>3.22</v>
      </c>
      <c r="R53" s="201">
        <v>12.52</v>
      </c>
      <c r="S53" s="201">
        <v>0</v>
      </c>
      <c r="T53" s="201">
        <v>0</v>
      </c>
      <c r="U53" s="201">
        <v>22.79</v>
      </c>
      <c r="V53" s="201">
        <v>4.6399999999999997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52.06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59.69</v>
      </c>
      <c r="AQ53" s="201">
        <v>26.64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4.4800000000000004</v>
      </c>
      <c r="L54" s="201">
        <v>317.64999999999998</v>
      </c>
      <c r="M54" s="201">
        <v>27.17</v>
      </c>
      <c r="N54" s="201">
        <v>34.880000000000003</v>
      </c>
      <c r="O54" s="201">
        <v>0</v>
      </c>
      <c r="P54" s="201">
        <v>41.14</v>
      </c>
      <c r="Q54" s="201">
        <v>3.22</v>
      </c>
      <c r="R54" s="201">
        <v>12.52</v>
      </c>
      <c r="S54" s="201">
        <v>0</v>
      </c>
      <c r="T54" s="201">
        <v>0</v>
      </c>
      <c r="U54" s="201">
        <v>22.79</v>
      </c>
      <c r="V54" s="201">
        <v>4.6900000000000004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52.06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59.69</v>
      </c>
      <c r="AQ54" s="201">
        <v>26.64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4.4800000000000004</v>
      </c>
      <c r="L55" s="201">
        <v>307.20999999999998</v>
      </c>
      <c r="M55" s="201">
        <v>27.17</v>
      </c>
      <c r="N55" s="201">
        <v>34.880000000000003</v>
      </c>
      <c r="O55" s="201">
        <v>0</v>
      </c>
      <c r="P55" s="201">
        <v>41.14</v>
      </c>
      <c r="Q55" s="201">
        <v>1.92</v>
      </c>
      <c r="R55" s="201">
        <v>6.75</v>
      </c>
      <c r="S55" s="201">
        <v>0</v>
      </c>
      <c r="T55" s="201">
        <v>0</v>
      </c>
      <c r="U55" s="201">
        <v>22.79</v>
      </c>
      <c r="V55" s="201">
        <v>3.85</v>
      </c>
      <c r="W55" s="201">
        <v>7.7</v>
      </c>
      <c r="X55" s="201">
        <v>24.06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54.8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48.13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4.4800000000000004</v>
      </c>
      <c r="L56" s="201">
        <v>307.20999999999998</v>
      </c>
      <c r="M56" s="201">
        <v>27.17</v>
      </c>
      <c r="N56" s="201">
        <v>34.880000000000003</v>
      </c>
      <c r="O56" s="201">
        <v>0</v>
      </c>
      <c r="P56" s="201">
        <v>41.14</v>
      </c>
      <c r="Q56" s="201">
        <v>1.92</v>
      </c>
      <c r="R56" s="201">
        <v>6.74</v>
      </c>
      <c r="S56" s="201">
        <v>0</v>
      </c>
      <c r="T56" s="201">
        <v>0</v>
      </c>
      <c r="U56" s="201">
        <v>22.79</v>
      </c>
      <c r="V56" s="201">
        <v>3.85</v>
      </c>
      <c r="W56" s="201">
        <v>7.7</v>
      </c>
      <c r="X56" s="201">
        <v>24.06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54.8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19.25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4.4800000000000004</v>
      </c>
      <c r="L57" s="201">
        <v>307.31</v>
      </c>
      <c r="M57" s="201">
        <v>27.17</v>
      </c>
      <c r="N57" s="201">
        <v>34.880000000000003</v>
      </c>
      <c r="O57" s="201">
        <v>0</v>
      </c>
      <c r="P57" s="201">
        <v>41.14</v>
      </c>
      <c r="Q57" s="201">
        <v>2.68</v>
      </c>
      <c r="R57" s="201">
        <v>6.87</v>
      </c>
      <c r="S57" s="201">
        <v>0</v>
      </c>
      <c r="T57" s="201">
        <v>0</v>
      </c>
      <c r="U57" s="201">
        <v>22.79</v>
      </c>
      <c r="V57" s="201">
        <v>4.6399999999999997</v>
      </c>
      <c r="W57" s="201">
        <v>13.71</v>
      </c>
      <c r="X57" s="201">
        <v>43.11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19.25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4.4800000000000004</v>
      </c>
      <c r="L58" s="201">
        <v>307.31</v>
      </c>
      <c r="M58" s="201">
        <v>27.17</v>
      </c>
      <c r="N58" s="201">
        <v>34.880000000000003</v>
      </c>
      <c r="O58" s="201">
        <v>0</v>
      </c>
      <c r="P58" s="201">
        <v>41.14</v>
      </c>
      <c r="Q58" s="201">
        <v>2.68</v>
      </c>
      <c r="R58" s="201">
        <v>6.87</v>
      </c>
      <c r="S58" s="201">
        <v>0</v>
      </c>
      <c r="T58" s="201">
        <v>0</v>
      </c>
      <c r="U58" s="201">
        <v>22.79</v>
      </c>
      <c r="V58" s="201">
        <v>4.6399999999999997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48.13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4.4800000000000004</v>
      </c>
      <c r="L59" s="201">
        <v>307.31</v>
      </c>
      <c r="M59" s="201">
        <v>27.17</v>
      </c>
      <c r="N59" s="201">
        <v>34.880000000000003</v>
      </c>
      <c r="O59" s="201">
        <v>0</v>
      </c>
      <c r="P59" s="201">
        <v>41.14</v>
      </c>
      <c r="Q59" s="201">
        <v>3.22</v>
      </c>
      <c r="R59" s="201">
        <v>12.52</v>
      </c>
      <c r="S59" s="201">
        <v>0</v>
      </c>
      <c r="T59" s="201">
        <v>0</v>
      </c>
      <c r="U59" s="201">
        <v>22.79</v>
      </c>
      <c r="V59" s="201">
        <v>4.6399999999999997</v>
      </c>
      <c r="W59" s="201">
        <v>13.63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74.790000000000006</v>
      </c>
      <c r="AQ59" s="201">
        <v>26.64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4.4800000000000004</v>
      </c>
      <c r="L60" s="201">
        <v>320.54000000000002</v>
      </c>
      <c r="M60" s="201">
        <v>27.17</v>
      </c>
      <c r="N60" s="201">
        <v>34.880000000000003</v>
      </c>
      <c r="O60" s="201">
        <v>0</v>
      </c>
      <c r="P60" s="201">
        <v>41.14</v>
      </c>
      <c r="Q60" s="201">
        <v>3.22</v>
      </c>
      <c r="R60" s="201">
        <v>12.52</v>
      </c>
      <c r="S60" s="201">
        <v>0</v>
      </c>
      <c r="T60" s="201">
        <v>0</v>
      </c>
      <c r="U60" s="201">
        <v>22.79</v>
      </c>
      <c r="V60" s="201">
        <v>4.6399999999999997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74.790000000000006</v>
      </c>
      <c r="AQ60" s="201">
        <v>26.64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4.4800000000000004</v>
      </c>
      <c r="L61" s="201">
        <v>340.76</v>
      </c>
      <c r="M61" s="201">
        <v>27.17</v>
      </c>
      <c r="N61" s="201">
        <v>34.880000000000003</v>
      </c>
      <c r="O61" s="201">
        <v>0</v>
      </c>
      <c r="P61" s="201">
        <v>41.14</v>
      </c>
      <c r="Q61" s="201">
        <v>3.22</v>
      </c>
      <c r="R61" s="201">
        <v>12.52</v>
      </c>
      <c r="S61" s="201">
        <v>0</v>
      </c>
      <c r="T61" s="201">
        <v>0</v>
      </c>
      <c r="U61" s="201">
        <v>22.79</v>
      </c>
      <c r="V61" s="201">
        <v>4.6399999999999997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74.790000000000006</v>
      </c>
      <c r="AQ61" s="201">
        <v>26.64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4.4800000000000004</v>
      </c>
      <c r="L62" s="201">
        <v>401.4</v>
      </c>
      <c r="M62" s="201">
        <v>27.17</v>
      </c>
      <c r="N62" s="201">
        <v>34.880000000000003</v>
      </c>
      <c r="O62" s="201">
        <v>0</v>
      </c>
      <c r="P62" s="201">
        <v>41.14</v>
      </c>
      <c r="Q62" s="201">
        <v>3.22</v>
      </c>
      <c r="R62" s="201">
        <v>12.52</v>
      </c>
      <c r="S62" s="201">
        <v>0</v>
      </c>
      <c r="T62" s="201">
        <v>0</v>
      </c>
      <c r="U62" s="201">
        <v>22.79</v>
      </c>
      <c r="V62" s="201">
        <v>4.6399999999999997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74.790000000000006</v>
      </c>
      <c r="AQ62" s="201">
        <v>26.64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4.4800000000000004</v>
      </c>
      <c r="L63" s="201">
        <v>405.74</v>
      </c>
      <c r="M63" s="201">
        <v>27.17</v>
      </c>
      <c r="N63" s="201">
        <v>34.880000000000003</v>
      </c>
      <c r="O63" s="201">
        <v>0</v>
      </c>
      <c r="P63" s="201">
        <v>41.14</v>
      </c>
      <c r="Q63" s="201">
        <v>3.22</v>
      </c>
      <c r="R63" s="201">
        <v>12.52</v>
      </c>
      <c r="S63" s="201">
        <v>0</v>
      </c>
      <c r="T63" s="201">
        <v>0</v>
      </c>
      <c r="U63" s="201">
        <v>22.79</v>
      </c>
      <c r="V63" s="201">
        <v>5.75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74.790000000000006</v>
      </c>
      <c r="AQ63" s="201">
        <v>26.64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4.4800000000000004</v>
      </c>
      <c r="L64" s="201">
        <v>431.24</v>
      </c>
      <c r="M64" s="201">
        <v>27.17</v>
      </c>
      <c r="N64" s="201">
        <v>34.880000000000003</v>
      </c>
      <c r="O64" s="201">
        <v>0</v>
      </c>
      <c r="P64" s="201">
        <v>41.14</v>
      </c>
      <c r="Q64" s="201">
        <v>3.22</v>
      </c>
      <c r="R64" s="201">
        <v>12.52</v>
      </c>
      <c r="S64" s="201">
        <v>0</v>
      </c>
      <c r="T64" s="201">
        <v>0</v>
      </c>
      <c r="U64" s="201">
        <v>22.79</v>
      </c>
      <c r="V64" s="201">
        <v>5.75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74.790000000000006</v>
      </c>
      <c r="AQ64" s="201">
        <v>26.64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4.4800000000000004</v>
      </c>
      <c r="L65" s="201">
        <v>431.24</v>
      </c>
      <c r="M65" s="201">
        <v>27.17</v>
      </c>
      <c r="N65" s="201">
        <v>34.880000000000003</v>
      </c>
      <c r="O65" s="201">
        <v>0</v>
      </c>
      <c r="P65" s="201">
        <v>41.14</v>
      </c>
      <c r="Q65" s="201">
        <v>3.22</v>
      </c>
      <c r="R65" s="201">
        <v>12.52</v>
      </c>
      <c r="S65" s="201">
        <v>0</v>
      </c>
      <c r="T65" s="201">
        <v>0</v>
      </c>
      <c r="U65" s="201">
        <v>22.79</v>
      </c>
      <c r="V65" s="201">
        <v>5.75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74.790000000000006</v>
      </c>
      <c r="AQ65" s="201">
        <v>26.64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4.4800000000000004</v>
      </c>
      <c r="L66" s="201">
        <v>431.24</v>
      </c>
      <c r="M66" s="201">
        <v>27.17</v>
      </c>
      <c r="N66" s="201">
        <v>34.880000000000003</v>
      </c>
      <c r="O66" s="201">
        <v>0</v>
      </c>
      <c r="P66" s="201">
        <v>41.14</v>
      </c>
      <c r="Q66" s="201">
        <v>3.22</v>
      </c>
      <c r="R66" s="201">
        <v>12.52</v>
      </c>
      <c r="S66" s="201">
        <v>0</v>
      </c>
      <c r="T66" s="201">
        <v>0</v>
      </c>
      <c r="U66" s="201">
        <v>22.79</v>
      </c>
      <c r="V66" s="201">
        <v>5.75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74.790000000000006</v>
      </c>
      <c r="AQ66" s="201">
        <v>26.64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4.4800000000000004</v>
      </c>
      <c r="L67" s="201">
        <v>461.09</v>
      </c>
      <c r="M67" s="201">
        <v>27.17</v>
      </c>
      <c r="N67" s="201">
        <v>34.880000000000003</v>
      </c>
      <c r="O67" s="201">
        <v>0</v>
      </c>
      <c r="P67" s="201">
        <v>41.14</v>
      </c>
      <c r="Q67" s="201">
        <v>3.23</v>
      </c>
      <c r="R67" s="201">
        <v>12.52</v>
      </c>
      <c r="S67" s="201">
        <v>0</v>
      </c>
      <c r="T67" s="201">
        <v>0</v>
      </c>
      <c r="U67" s="201">
        <v>22.79</v>
      </c>
      <c r="V67" s="201">
        <v>5.75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56.27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62.1</v>
      </c>
      <c r="AQ67" s="201">
        <v>26.63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4.32</v>
      </c>
      <c r="L68" s="201">
        <v>481.3</v>
      </c>
      <c r="M68" s="201">
        <v>27.17</v>
      </c>
      <c r="N68" s="201">
        <v>34.880000000000003</v>
      </c>
      <c r="O68" s="201">
        <v>0</v>
      </c>
      <c r="P68" s="201">
        <v>41.14</v>
      </c>
      <c r="Q68" s="201">
        <v>3.22</v>
      </c>
      <c r="R68" s="201">
        <v>12.52</v>
      </c>
      <c r="S68" s="201">
        <v>0</v>
      </c>
      <c r="T68" s="201">
        <v>0</v>
      </c>
      <c r="U68" s="201">
        <v>22.79</v>
      </c>
      <c r="V68" s="201">
        <v>5.75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56.27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74.78</v>
      </c>
      <c r="AQ68" s="201">
        <v>26.63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4.4800000000000004</v>
      </c>
      <c r="L69" s="201">
        <v>521.73</v>
      </c>
      <c r="M69" s="201">
        <v>27.17</v>
      </c>
      <c r="N69" s="201">
        <v>34.880000000000003</v>
      </c>
      <c r="O69" s="201">
        <v>0</v>
      </c>
      <c r="P69" s="201">
        <v>41.14</v>
      </c>
      <c r="Q69" s="201">
        <v>3.22</v>
      </c>
      <c r="R69" s="201">
        <v>12.52</v>
      </c>
      <c r="S69" s="201">
        <v>0</v>
      </c>
      <c r="T69" s="201">
        <v>0</v>
      </c>
      <c r="U69" s="201">
        <v>22.79</v>
      </c>
      <c r="V69" s="201">
        <v>5.75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56.27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74.78</v>
      </c>
      <c r="AQ69" s="201">
        <v>26.63</v>
      </c>
      <c r="AR69" s="201">
        <v>21.97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4.4800000000000004</v>
      </c>
      <c r="L70" s="201">
        <v>536.16999999999996</v>
      </c>
      <c r="M70" s="201">
        <v>27.17</v>
      </c>
      <c r="N70" s="201">
        <v>34.880000000000003</v>
      </c>
      <c r="O70" s="201">
        <v>0</v>
      </c>
      <c r="P70" s="201">
        <v>41.14</v>
      </c>
      <c r="Q70" s="201">
        <v>3.22</v>
      </c>
      <c r="R70" s="201">
        <v>12.52</v>
      </c>
      <c r="S70" s="201">
        <v>0</v>
      </c>
      <c r="T70" s="201">
        <v>0</v>
      </c>
      <c r="U70" s="201">
        <v>22.79</v>
      </c>
      <c r="V70" s="201">
        <v>5.75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56.27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74.78</v>
      </c>
      <c r="AQ70" s="201">
        <v>26.63</v>
      </c>
      <c r="AR70" s="201">
        <v>19.760000000000002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4.4800000000000004</v>
      </c>
      <c r="L71" s="201">
        <v>536.16</v>
      </c>
      <c r="M71" s="201">
        <v>27.17</v>
      </c>
      <c r="N71" s="201">
        <v>34.880000000000003</v>
      </c>
      <c r="O71" s="201">
        <v>0</v>
      </c>
      <c r="P71" s="201">
        <v>41.14</v>
      </c>
      <c r="Q71" s="201">
        <v>3.22</v>
      </c>
      <c r="R71" s="201">
        <v>12.52</v>
      </c>
      <c r="S71" s="201">
        <v>0</v>
      </c>
      <c r="T71" s="201">
        <v>0</v>
      </c>
      <c r="U71" s="201">
        <v>22.79</v>
      </c>
      <c r="V71" s="201">
        <v>5.75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74.78</v>
      </c>
      <c r="AQ71" s="201">
        <v>26.63</v>
      </c>
      <c r="AR71" s="201">
        <v>17.989999999999998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4.4800000000000004</v>
      </c>
      <c r="L72" s="201">
        <v>556.86</v>
      </c>
      <c r="M72" s="201">
        <v>27.17</v>
      </c>
      <c r="N72" s="201">
        <v>34.880000000000003</v>
      </c>
      <c r="O72" s="201">
        <v>0</v>
      </c>
      <c r="P72" s="201">
        <v>41.14</v>
      </c>
      <c r="Q72" s="201">
        <v>3.22</v>
      </c>
      <c r="R72" s="201">
        <v>12.52</v>
      </c>
      <c r="S72" s="201">
        <v>0</v>
      </c>
      <c r="T72" s="201">
        <v>0</v>
      </c>
      <c r="U72" s="201">
        <v>22.79</v>
      </c>
      <c r="V72" s="201">
        <v>5.75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74.78</v>
      </c>
      <c r="AQ72" s="201">
        <v>26.63</v>
      </c>
      <c r="AR72" s="201">
        <v>14.19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4.4800000000000004</v>
      </c>
      <c r="L73" s="201">
        <v>556.86</v>
      </c>
      <c r="M73" s="201">
        <v>27.17</v>
      </c>
      <c r="N73" s="201">
        <v>34.880000000000003</v>
      </c>
      <c r="O73" s="201">
        <v>0</v>
      </c>
      <c r="P73" s="201">
        <v>41.14</v>
      </c>
      <c r="Q73" s="201">
        <v>3.22</v>
      </c>
      <c r="R73" s="201">
        <v>12.52</v>
      </c>
      <c r="S73" s="201">
        <v>0</v>
      </c>
      <c r="T73" s="201">
        <v>0</v>
      </c>
      <c r="U73" s="201">
        <v>22.79</v>
      </c>
      <c r="V73" s="201">
        <v>5.75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74.78</v>
      </c>
      <c r="AQ73" s="201">
        <v>26.63</v>
      </c>
      <c r="AR73" s="201">
        <v>7.34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4.4800000000000004</v>
      </c>
      <c r="L74" s="201">
        <v>556.86</v>
      </c>
      <c r="M74" s="201">
        <v>27.17</v>
      </c>
      <c r="N74" s="201">
        <v>34.880000000000003</v>
      </c>
      <c r="O74" s="201">
        <v>0</v>
      </c>
      <c r="P74" s="201">
        <v>41.14</v>
      </c>
      <c r="Q74" s="201">
        <v>3.22</v>
      </c>
      <c r="R74" s="201">
        <v>12.52</v>
      </c>
      <c r="S74" s="201">
        <v>0</v>
      </c>
      <c r="T74" s="201">
        <v>0</v>
      </c>
      <c r="U74" s="201">
        <v>22.79</v>
      </c>
      <c r="V74" s="201">
        <v>5.75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74.78</v>
      </c>
      <c r="AQ74" s="201">
        <v>26.63</v>
      </c>
      <c r="AR74" s="201">
        <v>2.68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4.4800000000000004</v>
      </c>
      <c r="L75" s="201">
        <v>556.86</v>
      </c>
      <c r="M75" s="201">
        <v>27.17</v>
      </c>
      <c r="N75" s="201">
        <v>34.880000000000003</v>
      </c>
      <c r="O75" s="201">
        <v>0</v>
      </c>
      <c r="P75" s="201">
        <v>41.14</v>
      </c>
      <c r="Q75" s="201">
        <v>3.22</v>
      </c>
      <c r="R75" s="201">
        <v>12.52</v>
      </c>
      <c r="S75" s="201">
        <v>0</v>
      </c>
      <c r="T75" s="201">
        <v>0</v>
      </c>
      <c r="U75" s="201">
        <v>22.79</v>
      </c>
      <c r="V75" s="201">
        <v>5.75</v>
      </c>
      <c r="W75" s="201">
        <v>13.71</v>
      </c>
      <c r="X75" s="201">
        <v>43.57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74.78</v>
      </c>
      <c r="AQ75" s="201">
        <v>26.63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4.4800000000000004</v>
      </c>
      <c r="L76" s="201">
        <v>556.86</v>
      </c>
      <c r="M76" s="201">
        <v>27.17</v>
      </c>
      <c r="N76" s="201">
        <v>34.880000000000003</v>
      </c>
      <c r="O76" s="201">
        <v>0</v>
      </c>
      <c r="P76" s="201">
        <v>41.14</v>
      </c>
      <c r="Q76" s="201">
        <v>3.22</v>
      </c>
      <c r="R76" s="201">
        <v>12.52</v>
      </c>
      <c r="S76" s="201">
        <v>0</v>
      </c>
      <c r="T76" s="201">
        <v>0</v>
      </c>
      <c r="U76" s="201">
        <v>22.79</v>
      </c>
      <c r="V76" s="201">
        <v>5.75</v>
      </c>
      <c r="W76" s="201">
        <v>13.71</v>
      </c>
      <c r="X76" s="201">
        <v>43.57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74.78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4.4800000000000004</v>
      </c>
      <c r="L77" s="201">
        <v>556.86</v>
      </c>
      <c r="M77" s="201">
        <v>27.17</v>
      </c>
      <c r="N77" s="201">
        <v>34.880000000000003</v>
      </c>
      <c r="O77" s="201">
        <v>0</v>
      </c>
      <c r="P77" s="201">
        <v>41.14</v>
      </c>
      <c r="Q77" s="201">
        <v>3</v>
      </c>
      <c r="R77" s="201">
        <v>12.52</v>
      </c>
      <c r="S77" s="201">
        <v>0</v>
      </c>
      <c r="T77" s="201">
        <v>0</v>
      </c>
      <c r="U77" s="201">
        <v>22.79</v>
      </c>
      <c r="V77" s="201">
        <v>5.75</v>
      </c>
      <c r="W77" s="201">
        <v>13.71</v>
      </c>
      <c r="X77" s="201">
        <v>43.57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68.69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74.78</v>
      </c>
      <c r="AQ77" s="201">
        <v>26.64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4.4800000000000004</v>
      </c>
      <c r="L78" s="201">
        <v>556.86</v>
      </c>
      <c r="M78" s="201">
        <v>27.17</v>
      </c>
      <c r="N78" s="201">
        <v>34.880000000000003</v>
      </c>
      <c r="O78" s="201">
        <v>0</v>
      </c>
      <c r="P78" s="201">
        <v>41.14</v>
      </c>
      <c r="Q78" s="201">
        <v>3.22</v>
      </c>
      <c r="R78" s="201">
        <v>12.52</v>
      </c>
      <c r="S78" s="201">
        <v>0</v>
      </c>
      <c r="T78" s="201">
        <v>0</v>
      </c>
      <c r="U78" s="201">
        <v>22.79</v>
      </c>
      <c r="V78" s="201">
        <v>5.75</v>
      </c>
      <c r="W78" s="201">
        <v>13.71</v>
      </c>
      <c r="X78" s="201">
        <v>43.57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68.69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74.78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4.4800000000000004</v>
      </c>
      <c r="L79" s="201">
        <v>556.86</v>
      </c>
      <c r="M79" s="201">
        <v>27.17</v>
      </c>
      <c r="N79" s="201">
        <v>34.880000000000003</v>
      </c>
      <c r="O79" s="201">
        <v>0</v>
      </c>
      <c r="P79" s="201">
        <v>41.14</v>
      </c>
      <c r="Q79" s="201">
        <v>3.22</v>
      </c>
      <c r="R79" s="201">
        <v>12.52</v>
      </c>
      <c r="S79" s="201">
        <v>0</v>
      </c>
      <c r="T79" s="201">
        <v>0</v>
      </c>
      <c r="U79" s="201">
        <v>22.79</v>
      </c>
      <c r="V79" s="201">
        <v>5.75</v>
      </c>
      <c r="W79" s="201">
        <v>13.71</v>
      </c>
      <c r="X79" s="201">
        <v>43.57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68.69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74.78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4.59</v>
      </c>
      <c r="L80" s="201">
        <v>556.86</v>
      </c>
      <c r="M80" s="201">
        <v>27.17</v>
      </c>
      <c r="N80" s="201">
        <v>34.880000000000003</v>
      </c>
      <c r="O80" s="201">
        <v>0</v>
      </c>
      <c r="P80" s="201">
        <v>41.14</v>
      </c>
      <c r="Q80" s="201">
        <v>3.22</v>
      </c>
      <c r="R80" s="201">
        <v>12.52</v>
      </c>
      <c r="S80" s="201">
        <v>0</v>
      </c>
      <c r="T80" s="201">
        <v>0</v>
      </c>
      <c r="U80" s="201">
        <v>22.79</v>
      </c>
      <c r="V80" s="201">
        <v>5.75</v>
      </c>
      <c r="W80" s="201">
        <v>13.71</v>
      </c>
      <c r="X80" s="201">
        <v>43.57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68.69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74.78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4.6500000000000004</v>
      </c>
      <c r="L81" s="201">
        <v>556.86</v>
      </c>
      <c r="M81" s="201">
        <v>27.17</v>
      </c>
      <c r="N81" s="201">
        <v>34.880000000000003</v>
      </c>
      <c r="O81" s="201">
        <v>0</v>
      </c>
      <c r="P81" s="201">
        <v>41.14</v>
      </c>
      <c r="Q81" s="201">
        <v>3.22</v>
      </c>
      <c r="R81" s="201">
        <v>12.52</v>
      </c>
      <c r="S81" s="201">
        <v>0</v>
      </c>
      <c r="T81" s="201">
        <v>0</v>
      </c>
      <c r="U81" s="201">
        <v>22.79</v>
      </c>
      <c r="V81" s="201">
        <v>5.75</v>
      </c>
      <c r="W81" s="201">
        <v>13.71</v>
      </c>
      <c r="X81" s="201">
        <v>43.57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68.69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74.78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4.6500000000000004</v>
      </c>
      <c r="L82" s="201">
        <v>556.86</v>
      </c>
      <c r="M82" s="201">
        <v>27.17</v>
      </c>
      <c r="N82" s="201">
        <v>34.880000000000003</v>
      </c>
      <c r="O82" s="201">
        <v>0</v>
      </c>
      <c r="P82" s="201">
        <v>41.14</v>
      </c>
      <c r="Q82" s="201">
        <v>3.22</v>
      </c>
      <c r="R82" s="201">
        <v>12.52</v>
      </c>
      <c r="S82" s="201">
        <v>0</v>
      </c>
      <c r="T82" s="201">
        <v>0</v>
      </c>
      <c r="U82" s="201">
        <v>22.79</v>
      </c>
      <c r="V82" s="201">
        <v>5.75</v>
      </c>
      <c r="W82" s="201">
        <v>13.71</v>
      </c>
      <c r="X82" s="201">
        <v>43.57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68.69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74.78</v>
      </c>
      <c r="AQ82" s="201">
        <v>26.64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4.6500000000000004</v>
      </c>
      <c r="L83" s="201">
        <v>578.5</v>
      </c>
      <c r="M83" s="201">
        <v>27.17</v>
      </c>
      <c r="N83" s="201">
        <v>34.880000000000003</v>
      </c>
      <c r="O83" s="201">
        <v>0</v>
      </c>
      <c r="P83" s="201">
        <v>41.14</v>
      </c>
      <c r="Q83" s="201">
        <v>3.22</v>
      </c>
      <c r="R83" s="201">
        <v>12.52</v>
      </c>
      <c r="S83" s="201">
        <v>0</v>
      </c>
      <c r="T83" s="201">
        <v>0</v>
      </c>
      <c r="U83" s="201">
        <v>22.79</v>
      </c>
      <c r="V83" s="201">
        <v>5.75</v>
      </c>
      <c r="W83" s="201">
        <v>13.71</v>
      </c>
      <c r="X83" s="201">
        <v>43.57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74.78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4.6500000000000004</v>
      </c>
      <c r="L84" s="201">
        <v>550</v>
      </c>
      <c r="M84" s="201">
        <v>27.17</v>
      </c>
      <c r="N84" s="201">
        <v>34.880000000000003</v>
      </c>
      <c r="O84" s="201">
        <v>0</v>
      </c>
      <c r="P84" s="201">
        <v>41.14</v>
      </c>
      <c r="Q84" s="201">
        <v>3.22</v>
      </c>
      <c r="R84" s="201">
        <v>12.52</v>
      </c>
      <c r="S84" s="201">
        <v>0</v>
      </c>
      <c r="T84" s="201">
        <v>0</v>
      </c>
      <c r="U84" s="201">
        <v>22.79</v>
      </c>
      <c r="V84" s="201">
        <v>5.75</v>
      </c>
      <c r="W84" s="201">
        <v>13.71</v>
      </c>
      <c r="X84" s="201">
        <v>43.57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74.78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4.6500000000000004</v>
      </c>
      <c r="L85" s="201">
        <v>530</v>
      </c>
      <c r="M85" s="201">
        <v>27.17</v>
      </c>
      <c r="N85" s="201">
        <v>34.880000000000003</v>
      </c>
      <c r="O85" s="201">
        <v>0</v>
      </c>
      <c r="P85" s="201">
        <v>41.14</v>
      </c>
      <c r="Q85" s="201">
        <v>3.22</v>
      </c>
      <c r="R85" s="201">
        <v>12.52</v>
      </c>
      <c r="S85" s="201">
        <v>0</v>
      </c>
      <c r="T85" s="201">
        <v>0</v>
      </c>
      <c r="U85" s="201">
        <v>22.79</v>
      </c>
      <c r="V85" s="201">
        <v>5.75</v>
      </c>
      <c r="W85" s="201">
        <v>13.71</v>
      </c>
      <c r="X85" s="201">
        <v>43.57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74.78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4.6500000000000004</v>
      </c>
      <c r="L86" s="201">
        <v>578.5</v>
      </c>
      <c r="M86" s="201">
        <v>27.17</v>
      </c>
      <c r="N86" s="201">
        <v>34.880000000000003</v>
      </c>
      <c r="O86" s="201">
        <v>0</v>
      </c>
      <c r="P86" s="201">
        <v>41.14</v>
      </c>
      <c r="Q86" s="201">
        <v>3.22</v>
      </c>
      <c r="R86" s="201">
        <v>12.52</v>
      </c>
      <c r="S86" s="201">
        <v>0</v>
      </c>
      <c r="T86" s="201">
        <v>0</v>
      </c>
      <c r="U86" s="201">
        <v>22.79</v>
      </c>
      <c r="V86" s="201">
        <v>5.75</v>
      </c>
      <c r="W86" s="201">
        <v>13.71</v>
      </c>
      <c r="X86" s="201">
        <v>43.57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74.78</v>
      </c>
      <c r="AQ86" s="201">
        <v>26.64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4.4800000000000004</v>
      </c>
      <c r="L87" s="201">
        <v>578.5</v>
      </c>
      <c r="M87" s="201">
        <v>27.17</v>
      </c>
      <c r="N87" s="201">
        <v>34.880000000000003</v>
      </c>
      <c r="O87" s="201">
        <v>0</v>
      </c>
      <c r="P87" s="201">
        <v>41.14</v>
      </c>
      <c r="Q87" s="201">
        <v>3.22</v>
      </c>
      <c r="R87" s="201">
        <v>12.52</v>
      </c>
      <c r="S87" s="201">
        <v>0</v>
      </c>
      <c r="T87" s="201">
        <v>0</v>
      </c>
      <c r="U87" s="201">
        <v>22.79</v>
      </c>
      <c r="V87" s="201">
        <v>5.75</v>
      </c>
      <c r="W87" s="201">
        <v>13.71</v>
      </c>
      <c r="X87" s="201">
        <v>43.57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74.78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4.4800000000000004</v>
      </c>
      <c r="L88" s="201">
        <v>578.5</v>
      </c>
      <c r="M88" s="201">
        <v>27.17</v>
      </c>
      <c r="N88" s="201">
        <v>34.880000000000003</v>
      </c>
      <c r="O88" s="201">
        <v>0</v>
      </c>
      <c r="P88" s="201">
        <v>41.14</v>
      </c>
      <c r="Q88" s="201">
        <v>3.22</v>
      </c>
      <c r="R88" s="201">
        <v>12.52</v>
      </c>
      <c r="S88" s="201">
        <v>0</v>
      </c>
      <c r="T88" s="201">
        <v>0</v>
      </c>
      <c r="U88" s="201">
        <v>22.79</v>
      </c>
      <c r="V88" s="201">
        <v>5.75</v>
      </c>
      <c r="W88" s="201">
        <v>13.71</v>
      </c>
      <c r="X88" s="201">
        <v>43.57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74.78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4.4800000000000004</v>
      </c>
      <c r="L89" s="201">
        <v>440</v>
      </c>
      <c r="M89" s="201">
        <v>27.17</v>
      </c>
      <c r="N89" s="201">
        <v>34.880000000000003</v>
      </c>
      <c r="O89" s="201">
        <v>0</v>
      </c>
      <c r="P89" s="201">
        <v>41.14</v>
      </c>
      <c r="Q89" s="201">
        <v>3.22</v>
      </c>
      <c r="R89" s="201">
        <v>12.52</v>
      </c>
      <c r="S89" s="201">
        <v>0</v>
      </c>
      <c r="T89" s="201">
        <v>0</v>
      </c>
      <c r="U89" s="201">
        <v>22.79</v>
      </c>
      <c r="V89" s="201">
        <v>5.75</v>
      </c>
      <c r="W89" s="201">
        <v>13.71</v>
      </c>
      <c r="X89" s="201">
        <v>43.57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74.78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4.4800000000000004</v>
      </c>
      <c r="L90" s="201">
        <v>400</v>
      </c>
      <c r="M90" s="201">
        <v>27.17</v>
      </c>
      <c r="N90" s="201">
        <v>34.880000000000003</v>
      </c>
      <c r="O90" s="201">
        <v>0</v>
      </c>
      <c r="P90" s="201">
        <v>41.14</v>
      </c>
      <c r="Q90" s="201">
        <v>3.22</v>
      </c>
      <c r="R90" s="201">
        <v>12.52</v>
      </c>
      <c r="S90" s="201">
        <v>0</v>
      </c>
      <c r="T90" s="201">
        <v>0</v>
      </c>
      <c r="U90" s="201">
        <v>22.79</v>
      </c>
      <c r="V90" s="201">
        <v>5.75</v>
      </c>
      <c r="W90" s="201">
        <v>13.71</v>
      </c>
      <c r="X90" s="201">
        <v>43.57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74.78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4.4800000000000004</v>
      </c>
      <c r="L91" s="201">
        <v>400</v>
      </c>
      <c r="M91" s="201">
        <v>27.17</v>
      </c>
      <c r="N91" s="201">
        <v>34.880000000000003</v>
      </c>
      <c r="O91" s="201">
        <v>0</v>
      </c>
      <c r="P91" s="201">
        <v>41.14</v>
      </c>
      <c r="Q91" s="201">
        <v>3.22</v>
      </c>
      <c r="R91" s="201">
        <v>12.52</v>
      </c>
      <c r="S91" s="201">
        <v>0</v>
      </c>
      <c r="T91" s="201">
        <v>0</v>
      </c>
      <c r="U91" s="201">
        <v>22.79</v>
      </c>
      <c r="V91" s="201">
        <v>5.75</v>
      </c>
      <c r="W91" s="201">
        <v>13.71</v>
      </c>
      <c r="X91" s="201">
        <v>43.57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57.3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74.78</v>
      </c>
      <c r="AQ91" s="201">
        <v>26.64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4.4800000000000004</v>
      </c>
      <c r="L92" s="201">
        <v>400</v>
      </c>
      <c r="M92" s="201">
        <v>27.17</v>
      </c>
      <c r="N92" s="201">
        <v>34.880000000000003</v>
      </c>
      <c r="O92" s="201">
        <v>0</v>
      </c>
      <c r="P92" s="201">
        <v>41.14</v>
      </c>
      <c r="Q92" s="201">
        <v>3.22</v>
      </c>
      <c r="R92" s="201">
        <v>12.52</v>
      </c>
      <c r="S92" s="201">
        <v>0</v>
      </c>
      <c r="T92" s="201">
        <v>0</v>
      </c>
      <c r="U92" s="201">
        <v>22.79</v>
      </c>
      <c r="V92" s="201">
        <v>5.75</v>
      </c>
      <c r="W92" s="201">
        <v>13.71</v>
      </c>
      <c r="X92" s="201">
        <v>43.57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57.3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74.78</v>
      </c>
      <c r="AQ92" s="201">
        <v>26.64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4.4800000000000004</v>
      </c>
      <c r="L93" s="201">
        <v>400</v>
      </c>
      <c r="M93" s="201">
        <v>27.17</v>
      </c>
      <c r="N93" s="201">
        <v>34.880000000000003</v>
      </c>
      <c r="O93" s="201">
        <v>0</v>
      </c>
      <c r="P93" s="201">
        <v>41.14</v>
      </c>
      <c r="Q93" s="201">
        <v>3.22</v>
      </c>
      <c r="R93" s="201">
        <v>12.52</v>
      </c>
      <c r="S93" s="201">
        <v>0</v>
      </c>
      <c r="T93" s="201">
        <v>0</v>
      </c>
      <c r="U93" s="201">
        <v>22.79</v>
      </c>
      <c r="V93" s="201">
        <v>5.75</v>
      </c>
      <c r="W93" s="201">
        <v>13.71</v>
      </c>
      <c r="X93" s="201">
        <v>43.57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74.78</v>
      </c>
      <c r="AQ93" s="201">
        <v>26.64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4.4800000000000004</v>
      </c>
      <c r="L94" s="201">
        <v>318</v>
      </c>
      <c r="M94" s="201">
        <v>27.17</v>
      </c>
      <c r="N94" s="201">
        <v>34.880000000000003</v>
      </c>
      <c r="O94" s="201">
        <v>0</v>
      </c>
      <c r="P94" s="201">
        <v>41.14</v>
      </c>
      <c r="Q94" s="201">
        <v>3.22</v>
      </c>
      <c r="R94" s="201">
        <v>12.52</v>
      </c>
      <c r="S94" s="201">
        <v>0</v>
      </c>
      <c r="T94" s="201">
        <v>0</v>
      </c>
      <c r="U94" s="201">
        <v>22.79</v>
      </c>
      <c r="V94" s="201">
        <v>5.75</v>
      </c>
      <c r="W94" s="201">
        <v>13.71</v>
      </c>
      <c r="X94" s="201">
        <v>43.57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74.78</v>
      </c>
      <c r="AQ94" s="201">
        <v>26.63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4.4800000000000004</v>
      </c>
      <c r="L95" s="201">
        <v>318</v>
      </c>
      <c r="M95" s="201">
        <v>27.17</v>
      </c>
      <c r="N95" s="201">
        <v>34.880000000000003</v>
      </c>
      <c r="O95" s="201">
        <v>0</v>
      </c>
      <c r="P95" s="201">
        <v>41.14</v>
      </c>
      <c r="Q95" s="201">
        <v>3.22</v>
      </c>
      <c r="R95" s="201">
        <v>12.52</v>
      </c>
      <c r="S95" s="201">
        <v>0</v>
      </c>
      <c r="T95" s="201">
        <v>0</v>
      </c>
      <c r="U95" s="201">
        <v>22.79</v>
      </c>
      <c r="V95" s="201">
        <v>5.75</v>
      </c>
      <c r="W95" s="201">
        <v>13.71</v>
      </c>
      <c r="X95" s="201">
        <v>43.57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74.78</v>
      </c>
      <c r="AQ95" s="201">
        <v>26.63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4.4800000000000004</v>
      </c>
      <c r="L96" s="201">
        <v>318</v>
      </c>
      <c r="M96" s="201">
        <v>27.17</v>
      </c>
      <c r="N96" s="201">
        <v>34.880000000000003</v>
      </c>
      <c r="O96" s="201">
        <v>0</v>
      </c>
      <c r="P96" s="201">
        <v>41.14</v>
      </c>
      <c r="Q96" s="201">
        <v>3.22</v>
      </c>
      <c r="R96" s="201">
        <v>12.52</v>
      </c>
      <c r="S96" s="201">
        <v>0</v>
      </c>
      <c r="T96" s="201">
        <v>0</v>
      </c>
      <c r="U96" s="201">
        <v>22.79</v>
      </c>
      <c r="V96" s="201">
        <v>5.75</v>
      </c>
      <c r="W96" s="201">
        <v>13.71</v>
      </c>
      <c r="X96" s="201">
        <v>43.57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74.78</v>
      </c>
      <c r="AQ96" s="201">
        <v>26.63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4.6500000000000004</v>
      </c>
      <c r="L97" s="201">
        <v>318</v>
      </c>
      <c r="M97" s="201">
        <v>27.17</v>
      </c>
      <c r="N97" s="201">
        <v>34.880000000000003</v>
      </c>
      <c r="O97" s="201">
        <v>0</v>
      </c>
      <c r="P97" s="201">
        <v>41.14</v>
      </c>
      <c r="Q97" s="201">
        <v>3.22</v>
      </c>
      <c r="R97" s="201">
        <v>12.52</v>
      </c>
      <c r="S97" s="201">
        <v>0</v>
      </c>
      <c r="T97" s="201">
        <v>0</v>
      </c>
      <c r="U97" s="201">
        <v>22.79</v>
      </c>
      <c r="V97" s="201">
        <v>5.75</v>
      </c>
      <c r="W97" s="201">
        <v>13.71</v>
      </c>
      <c r="X97" s="201">
        <v>43.57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74.78</v>
      </c>
      <c r="AQ97" s="201">
        <v>26.63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4.4800000000000004</v>
      </c>
      <c r="L98" s="201">
        <v>318</v>
      </c>
      <c r="M98" s="201">
        <v>27.17</v>
      </c>
      <c r="N98" s="201">
        <v>34.880000000000003</v>
      </c>
      <c r="O98" s="201">
        <v>0</v>
      </c>
      <c r="P98" s="201">
        <v>41.14</v>
      </c>
      <c r="Q98" s="201">
        <v>3.22</v>
      </c>
      <c r="R98" s="201">
        <v>12.52</v>
      </c>
      <c r="S98" s="201">
        <v>0</v>
      </c>
      <c r="T98" s="201">
        <v>0</v>
      </c>
      <c r="U98" s="201">
        <v>22.79</v>
      </c>
      <c r="V98" s="201">
        <v>5.75</v>
      </c>
      <c r="W98" s="201">
        <v>13.71</v>
      </c>
      <c r="X98" s="201">
        <v>43.57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74.78</v>
      </c>
      <c r="AQ98" s="201">
        <v>26.63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0.11772250000000012</v>
      </c>
      <c r="L99">
        <f t="shared" si="0"/>
        <v>10.103395000000004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0.98735999999999913</v>
      </c>
      <c r="Q99">
        <f t="shared" si="0"/>
        <v>6.8230000000000013E-2</v>
      </c>
      <c r="R99">
        <f t="shared" si="0"/>
        <v>0.25352499999999978</v>
      </c>
      <c r="S99">
        <f t="shared" si="0"/>
        <v>0</v>
      </c>
      <c r="T99">
        <f t="shared" si="0"/>
        <v>0</v>
      </c>
      <c r="U99">
        <f t="shared" si="0"/>
        <v>0.54650249999999945</v>
      </c>
      <c r="V99">
        <f t="shared" si="0"/>
        <v>0.11512749999999994</v>
      </c>
      <c r="W99">
        <f t="shared" si="0"/>
        <v>0.29689250000000034</v>
      </c>
      <c r="X99">
        <f t="shared" si="0"/>
        <v>0.94001250000000125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1.380409999999999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1.2864625000000001</v>
      </c>
      <c r="AQ99">
        <f t="shared" si="0"/>
        <v>0.48244250000000083</v>
      </c>
      <c r="AR99">
        <f t="shared" si="0"/>
        <v>0.25042500000000018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19.489999999999998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19.489999999999998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19.489999999999998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19.489999999999998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19.489999999999998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19.489999999999998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19.489999999999998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19.489999999999998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19.489999999999998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19.489999999999998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22.7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22.7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22.7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22.7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22.7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22.7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0.54077500000000012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4.93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4.93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4.93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4.93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4.93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4.93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0.11989500000000002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279.22000000000003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279.22000000000003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279.22000000000003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279.22000000000003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279.22000000000003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279.22000000000003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276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276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276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287.22000000000003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287.22000000000003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315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315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315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315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315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315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309.61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309.61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6.6192450000000012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30.91</v>
      </c>
      <c r="H3" s="201">
        <v>0</v>
      </c>
      <c r="I3" s="201">
        <v>0</v>
      </c>
      <c r="J3" s="201">
        <v>39.47</v>
      </c>
      <c r="K3" s="201">
        <v>237.37</v>
      </c>
      <c r="L3" s="201">
        <v>4.5999999999999996</v>
      </c>
      <c r="M3" s="201">
        <v>2.38</v>
      </c>
      <c r="N3" s="201">
        <v>1.94</v>
      </c>
      <c r="O3" s="201">
        <v>2.74</v>
      </c>
      <c r="P3" s="201">
        <v>1.03</v>
      </c>
      <c r="Q3" s="201">
        <v>1.9</v>
      </c>
      <c r="R3" s="201">
        <v>9</v>
      </c>
      <c r="S3" s="201">
        <v>0</v>
      </c>
      <c r="T3" s="201">
        <v>0</v>
      </c>
      <c r="U3" s="201">
        <v>2.13</v>
      </c>
      <c r="V3" s="201">
        <v>0.3</v>
      </c>
      <c r="W3" s="201">
        <v>0.76</v>
      </c>
      <c r="X3" s="201">
        <v>2.42</v>
      </c>
      <c r="Y3" s="201">
        <v>0</v>
      </c>
      <c r="Z3" s="201">
        <v>5.76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30.91</v>
      </c>
      <c r="H4" s="201">
        <v>0</v>
      </c>
      <c r="I4" s="201">
        <v>0</v>
      </c>
      <c r="J4" s="201">
        <v>39.47</v>
      </c>
      <c r="K4" s="201">
        <v>237.37</v>
      </c>
      <c r="L4" s="201">
        <v>4.5999999999999996</v>
      </c>
      <c r="M4" s="201">
        <v>2.38</v>
      </c>
      <c r="N4" s="201">
        <v>1.94</v>
      </c>
      <c r="O4" s="201">
        <v>2.74</v>
      </c>
      <c r="P4" s="201">
        <v>1.03</v>
      </c>
      <c r="Q4" s="201">
        <v>1.9</v>
      </c>
      <c r="R4" s="201">
        <v>9</v>
      </c>
      <c r="S4" s="201">
        <v>0</v>
      </c>
      <c r="T4" s="201">
        <v>0</v>
      </c>
      <c r="U4" s="201">
        <v>2.13</v>
      </c>
      <c r="V4" s="201">
        <v>0.3</v>
      </c>
      <c r="W4" s="201">
        <v>0.76</v>
      </c>
      <c r="X4" s="201">
        <v>2.42</v>
      </c>
      <c r="Y4" s="201">
        <v>0</v>
      </c>
      <c r="Z4" s="201">
        <v>54.85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30.91</v>
      </c>
      <c r="H5" s="201">
        <v>0</v>
      </c>
      <c r="I5" s="201">
        <v>0</v>
      </c>
      <c r="J5" s="201">
        <v>39.47</v>
      </c>
      <c r="K5" s="201">
        <v>237.37</v>
      </c>
      <c r="L5" s="201">
        <v>4.5999999999999996</v>
      </c>
      <c r="M5" s="201">
        <v>2.38</v>
      </c>
      <c r="N5" s="201">
        <v>1.94</v>
      </c>
      <c r="O5" s="201">
        <v>2.74</v>
      </c>
      <c r="P5" s="201">
        <v>1.03</v>
      </c>
      <c r="Q5" s="201">
        <v>1.9</v>
      </c>
      <c r="R5" s="201">
        <v>9</v>
      </c>
      <c r="S5" s="201">
        <v>0</v>
      </c>
      <c r="T5" s="201">
        <v>0</v>
      </c>
      <c r="U5" s="201">
        <v>2.13</v>
      </c>
      <c r="V5" s="201">
        <v>3.13</v>
      </c>
      <c r="W5" s="201">
        <v>10.75</v>
      </c>
      <c r="X5" s="201">
        <v>2.42</v>
      </c>
      <c r="Y5" s="201">
        <v>0</v>
      </c>
      <c r="Z5" s="201">
        <v>37.57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30.91</v>
      </c>
      <c r="H6" s="201">
        <v>0</v>
      </c>
      <c r="I6" s="201">
        <v>0</v>
      </c>
      <c r="J6" s="201">
        <v>39.47</v>
      </c>
      <c r="K6" s="201">
        <v>237.37</v>
      </c>
      <c r="L6" s="201">
        <v>4.5999999999999996</v>
      </c>
      <c r="M6" s="201">
        <v>2.38</v>
      </c>
      <c r="N6" s="201">
        <v>1.94</v>
      </c>
      <c r="O6" s="201">
        <v>2.74</v>
      </c>
      <c r="P6" s="201">
        <v>1.03</v>
      </c>
      <c r="Q6" s="201">
        <v>1.9</v>
      </c>
      <c r="R6" s="201">
        <v>9</v>
      </c>
      <c r="S6" s="201">
        <v>0</v>
      </c>
      <c r="T6" s="201">
        <v>0</v>
      </c>
      <c r="U6" s="201">
        <v>2.13</v>
      </c>
      <c r="V6" s="201">
        <v>3.13</v>
      </c>
      <c r="W6" s="201">
        <v>10.75</v>
      </c>
      <c r="X6" s="201">
        <v>2.42</v>
      </c>
      <c r="Y6" s="201">
        <v>0</v>
      </c>
      <c r="Z6" s="201">
        <v>37.57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30.91</v>
      </c>
      <c r="H7" s="201">
        <v>0</v>
      </c>
      <c r="I7" s="201">
        <v>0</v>
      </c>
      <c r="J7" s="201">
        <v>39.47</v>
      </c>
      <c r="K7" s="201">
        <v>237.37</v>
      </c>
      <c r="L7" s="201">
        <v>4.5999999999999996</v>
      </c>
      <c r="M7" s="201">
        <v>2.38</v>
      </c>
      <c r="N7" s="201">
        <v>1.94</v>
      </c>
      <c r="O7" s="201">
        <v>2.74</v>
      </c>
      <c r="P7" s="201">
        <v>1.03</v>
      </c>
      <c r="Q7" s="201">
        <v>1.9</v>
      </c>
      <c r="R7" s="201">
        <v>8.94</v>
      </c>
      <c r="S7" s="201">
        <v>0</v>
      </c>
      <c r="T7" s="201">
        <v>0</v>
      </c>
      <c r="U7" s="201">
        <v>2.13</v>
      </c>
      <c r="V7" s="201">
        <v>3.13</v>
      </c>
      <c r="W7" s="201">
        <v>10.75</v>
      </c>
      <c r="X7" s="201">
        <v>31.1</v>
      </c>
      <c r="Y7" s="201">
        <v>0</v>
      </c>
      <c r="Z7" s="201">
        <v>39.81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30.91</v>
      </c>
      <c r="H8" s="201">
        <v>0</v>
      </c>
      <c r="I8" s="201">
        <v>0</v>
      </c>
      <c r="J8" s="201">
        <v>39.47</v>
      </c>
      <c r="K8" s="201">
        <v>237.37</v>
      </c>
      <c r="L8" s="201">
        <v>4.5999999999999996</v>
      </c>
      <c r="M8" s="201">
        <v>2.38</v>
      </c>
      <c r="N8" s="201">
        <v>1.94</v>
      </c>
      <c r="O8" s="201">
        <v>2.74</v>
      </c>
      <c r="P8" s="201">
        <v>1.03</v>
      </c>
      <c r="Q8" s="201">
        <v>1.9</v>
      </c>
      <c r="R8" s="201">
        <v>8.94</v>
      </c>
      <c r="S8" s="201">
        <v>0</v>
      </c>
      <c r="T8" s="201">
        <v>0</v>
      </c>
      <c r="U8" s="201">
        <v>2.13</v>
      </c>
      <c r="V8" s="201">
        <v>3.13</v>
      </c>
      <c r="W8" s="201">
        <v>10.75</v>
      </c>
      <c r="X8" s="201">
        <v>31.1</v>
      </c>
      <c r="Y8" s="201">
        <v>0</v>
      </c>
      <c r="Z8" s="201">
        <v>39.81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30.91</v>
      </c>
      <c r="H9" s="201">
        <v>0</v>
      </c>
      <c r="I9" s="201">
        <v>0</v>
      </c>
      <c r="J9" s="201">
        <v>39.47</v>
      </c>
      <c r="K9" s="201">
        <v>237.37</v>
      </c>
      <c r="L9" s="201">
        <v>4.5999999999999996</v>
      </c>
      <c r="M9" s="201">
        <v>2.38</v>
      </c>
      <c r="N9" s="201">
        <v>1.94</v>
      </c>
      <c r="O9" s="201">
        <v>2.74</v>
      </c>
      <c r="P9" s="201">
        <v>1.03</v>
      </c>
      <c r="Q9" s="201">
        <v>1.9</v>
      </c>
      <c r="R9" s="201">
        <v>8.94</v>
      </c>
      <c r="S9" s="201">
        <v>0</v>
      </c>
      <c r="T9" s="201">
        <v>0</v>
      </c>
      <c r="U9" s="201">
        <v>2.13</v>
      </c>
      <c r="V9" s="201">
        <v>3.13</v>
      </c>
      <c r="W9" s="201">
        <v>10.75</v>
      </c>
      <c r="X9" s="201">
        <v>31.1</v>
      </c>
      <c r="Y9" s="201">
        <v>0</v>
      </c>
      <c r="Z9" s="201">
        <v>39.81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30.91</v>
      </c>
      <c r="H10" s="201">
        <v>0</v>
      </c>
      <c r="I10" s="201">
        <v>0</v>
      </c>
      <c r="J10" s="201">
        <v>39.47</v>
      </c>
      <c r="K10" s="201">
        <v>237.37</v>
      </c>
      <c r="L10" s="201">
        <v>4.5999999999999996</v>
      </c>
      <c r="M10" s="201">
        <v>2.38</v>
      </c>
      <c r="N10" s="201">
        <v>1.94</v>
      </c>
      <c r="O10" s="201">
        <v>2.74</v>
      </c>
      <c r="P10" s="201">
        <v>1.03</v>
      </c>
      <c r="Q10" s="201">
        <v>1.9</v>
      </c>
      <c r="R10" s="201">
        <v>8.94</v>
      </c>
      <c r="S10" s="201">
        <v>0</v>
      </c>
      <c r="T10" s="201">
        <v>0</v>
      </c>
      <c r="U10" s="201">
        <v>2.13</v>
      </c>
      <c r="V10" s="201">
        <v>3.13</v>
      </c>
      <c r="W10" s="201">
        <v>10.75</v>
      </c>
      <c r="X10" s="201">
        <v>31.1</v>
      </c>
      <c r="Y10" s="201">
        <v>0</v>
      </c>
      <c r="Z10" s="201">
        <v>39.81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30.91</v>
      </c>
      <c r="H11" s="201">
        <v>0</v>
      </c>
      <c r="I11" s="201">
        <v>0</v>
      </c>
      <c r="J11" s="201">
        <v>39.47</v>
      </c>
      <c r="K11" s="201">
        <v>237.37</v>
      </c>
      <c r="L11" s="201">
        <v>4.5999999999999996</v>
      </c>
      <c r="M11" s="201">
        <v>2.38</v>
      </c>
      <c r="N11" s="201">
        <v>1.94</v>
      </c>
      <c r="O11" s="201">
        <v>2.74</v>
      </c>
      <c r="P11" s="201">
        <v>1.03</v>
      </c>
      <c r="Q11" s="201">
        <v>1.9</v>
      </c>
      <c r="R11" s="201">
        <v>8.94</v>
      </c>
      <c r="S11" s="201">
        <v>0</v>
      </c>
      <c r="T11" s="201">
        <v>0</v>
      </c>
      <c r="U11" s="201">
        <v>2.13</v>
      </c>
      <c r="V11" s="201">
        <v>3.13</v>
      </c>
      <c r="W11" s="201">
        <v>10.75</v>
      </c>
      <c r="X11" s="201">
        <v>31.1</v>
      </c>
      <c r="Y11" s="201">
        <v>0</v>
      </c>
      <c r="Z11" s="201">
        <v>39.81</v>
      </c>
      <c r="AA11" s="201">
        <v>25.18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30.91</v>
      </c>
      <c r="H12" s="201">
        <v>0</v>
      </c>
      <c r="I12" s="201">
        <v>0</v>
      </c>
      <c r="J12" s="201">
        <v>39.47</v>
      </c>
      <c r="K12" s="201">
        <v>237.37</v>
      </c>
      <c r="L12" s="201">
        <v>4.5999999999999996</v>
      </c>
      <c r="M12" s="201">
        <v>2.38</v>
      </c>
      <c r="N12" s="201">
        <v>1.94</v>
      </c>
      <c r="O12" s="201">
        <v>2.74</v>
      </c>
      <c r="P12" s="201">
        <v>1.03</v>
      </c>
      <c r="Q12" s="201">
        <v>1.9</v>
      </c>
      <c r="R12" s="201">
        <v>8.94</v>
      </c>
      <c r="S12" s="201">
        <v>0</v>
      </c>
      <c r="T12" s="201">
        <v>0</v>
      </c>
      <c r="U12" s="201">
        <v>2.13</v>
      </c>
      <c r="V12" s="201">
        <v>3.13</v>
      </c>
      <c r="W12" s="201">
        <v>10.75</v>
      </c>
      <c r="X12" s="201">
        <v>31.1</v>
      </c>
      <c r="Y12" s="201">
        <v>0</v>
      </c>
      <c r="Z12" s="201">
        <v>39.81</v>
      </c>
      <c r="AA12" s="201">
        <v>25.18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30.91</v>
      </c>
      <c r="H13" s="201">
        <v>0</v>
      </c>
      <c r="I13" s="201">
        <v>0</v>
      </c>
      <c r="J13" s="201">
        <v>39.47</v>
      </c>
      <c r="K13" s="201">
        <v>237.37</v>
      </c>
      <c r="L13" s="201">
        <v>4.5999999999999996</v>
      </c>
      <c r="M13" s="201">
        <v>2.38</v>
      </c>
      <c r="N13" s="201">
        <v>1.94</v>
      </c>
      <c r="O13" s="201">
        <v>2.74</v>
      </c>
      <c r="P13" s="201">
        <v>1.03</v>
      </c>
      <c r="Q13" s="201">
        <v>1.9</v>
      </c>
      <c r="R13" s="201">
        <v>8.94</v>
      </c>
      <c r="S13" s="201">
        <v>0</v>
      </c>
      <c r="T13" s="201">
        <v>0</v>
      </c>
      <c r="U13" s="201">
        <v>2.13</v>
      </c>
      <c r="V13" s="201">
        <v>3.13</v>
      </c>
      <c r="W13" s="201">
        <v>10.75</v>
      </c>
      <c r="X13" s="201">
        <v>31.1</v>
      </c>
      <c r="Y13" s="201">
        <v>0</v>
      </c>
      <c r="Z13" s="201">
        <v>39.81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30.91</v>
      </c>
      <c r="H14" s="201">
        <v>0</v>
      </c>
      <c r="I14" s="201">
        <v>0</v>
      </c>
      <c r="J14" s="201">
        <v>39.47</v>
      </c>
      <c r="K14" s="201">
        <v>237.37</v>
      </c>
      <c r="L14" s="201">
        <v>4.5999999999999996</v>
      </c>
      <c r="M14" s="201">
        <v>2.38</v>
      </c>
      <c r="N14" s="201">
        <v>1.94</v>
      </c>
      <c r="O14" s="201">
        <v>2.74</v>
      </c>
      <c r="P14" s="201">
        <v>1.03</v>
      </c>
      <c r="Q14" s="201">
        <v>1.9</v>
      </c>
      <c r="R14" s="201">
        <v>8.94</v>
      </c>
      <c r="S14" s="201">
        <v>0</v>
      </c>
      <c r="T14" s="201">
        <v>0</v>
      </c>
      <c r="U14" s="201">
        <v>2.13</v>
      </c>
      <c r="V14" s="201">
        <v>3.13</v>
      </c>
      <c r="W14" s="201">
        <v>10.75</v>
      </c>
      <c r="X14" s="201">
        <v>31.1</v>
      </c>
      <c r="Y14" s="201">
        <v>0</v>
      </c>
      <c r="Z14" s="201">
        <v>39.81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30.91</v>
      </c>
      <c r="H15" s="201">
        <v>0</v>
      </c>
      <c r="I15" s="201">
        <v>0</v>
      </c>
      <c r="J15" s="201">
        <v>39.47</v>
      </c>
      <c r="K15" s="201">
        <v>237.37</v>
      </c>
      <c r="L15" s="201">
        <v>4.5999999999999996</v>
      </c>
      <c r="M15" s="201">
        <v>2.38</v>
      </c>
      <c r="N15" s="201">
        <v>1.94</v>
      </c>
      <c r="O15" s="201">
        <v>2.74</v>
      </c>
      <c r="P15" s="201">
        <v>1.03</v>
      </c>
      <c r="Q15" s="201">
        <v>1.9</v>
      </c>
      <c r="R15" s="201">
        <v>8.94</v>
      </c>
      <c r="S15" s="201">
        <v>0</v>
      </c>
      <c r="T15" s="201">
        <v>0</v>
      </c>
      <c r="U15" s="201">
        <v>2.13</v>
      </c>
      <c r="V15" s="201">
        <v>3.13</v>
      </c>
      <c r="W15" s="201">
        <v>10.75</v>
      </c>
      <c r="X15" s="201">
        <v>31.1</v>
      </c>
      <c r="Y15" s="201">
        <v>0</v>
      </c>
      <c r="Z15" s="201">
        <v>39.81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30.91</v>
      </c>
      <c r="H16" s="201">
        <v>0</v>
      </c>
      <c r="I16" s="201">
        <v>0</v>
      </c>
      <c r="J16" s="201">
        <v>39.47</v>
      </c>
      <c r="K16" s="201">
        <v>237.37</v>
      </c>
      <c r="L16" s="201">
        <v>4.5999999999999996</v>
      </c>
      <c r="M16" s="201">
        <v>2.38</v>
      </c>
      <c r="N16" s="201">
        <v>1.94</v>
      </c>
      <c r="O16" s="201">
        <v>2.74</v>
      </c>
      <c r="P16" s="201">
        <v>1.03</v>
      </c>
      <c r="Q16" s="201">
        <v>1.9</v>
      </c>
      <c r="R16" s="201">
        <v>8.94</v>
      </c>
      <c r="S16" s="201">
        <v>0</v>
      </c>
      <c r="T16" s="201">
        <v>0</v>
      </c>
      <c r="U16" s="201">
        <v>2.13</v>
      </c>
      <c r="V16" s="201">
        <v>3.13</v>
      </c>
      <c r="W16" s="201">
        <v>10.75</v>
      </c>
      <c r="X16" s="201">
        <v>31.1</v>
      </c>
      <c r="Y16" s="201">
        <v>0</v>
      </c>
      <c r="Z16" s="201">
        <v>39.81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30.91</v>
      </c>
      <c r="H17" s="201">
        <v>0</v>
      </c>
      <c r="I17" s="201">
        <v>0</v>
      </c>
      <c r="J17" s="201">
        <v>39.47</v>
      </c>
      <c r="K17" s="201">
        <v>237.37</v>
      </c>
      <c r="L17" s="201">
        <v>4.5999999999999996</v>
      </c>
      <c r="M17" s="201">
        <v>2.38</v>
      </c>
      <c r="N17" s="201">
        <v>1.94</v>
      </c>
      <c r="O17" s="201">
        <v>2.74</v>
      </c>
      <c r="P17" s="201">
        <v>1.03</v>
      </c>
      <c r="Q17" s="201">
        <v>1.9</v>
      </c>
      <c r="R17" s="201">
        <v>8.94</v>
      </c>
      <c r="S17" s="201">
        <v>0</v>
      </c>
      <c r="T17" s="201">
        <v>0</v>
      </c>
      <c r="U17" s="201">
        <v>2.16</v>
      </c>
      <c r="V17" s="201">
        <v>3.13</v>
      </c>
      <c r="W17" s="201">
        <v>10.75</v>
      </c>
      <c r="X17" s="201">
        <v>31.1</v>
      </c>
      <c r="Y17" s="201">
        <v>0</v>
      </c>
      <c r="Z17" s="201">
        <v>39.81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30.91</v>
      </c>
      <c r="H18" s="201">
        <v>0</v>
      </c>
      <c r="I18" s="201">
        <v>0</v>
      </c>
      <c r="J18" s="201">
        <v>39.47</v>
      </c>
      <c r="K18" s="201">
        <v>237.37</v>
      </c>
      <c r="L18" s="201">
        <v>4.5999999999999996</v>
      </c>
      <c r="M18" s="201">
        <v>2.38</v>
      </c>
      <c r="N18" s="201">
        <v>1.94</v>
      </c>
      <c r="O18" s="201">
        <v>2.74</v>
      </c>
      <c r="P18" s="201">
        <v>1.03</v>
      </c>
      <c r="Q18" s="201">
        <v>1.9</v>
      </c>
      <c r="R18" s="201">
        <v>8.94</v>
      </c>
      <c r="S18" s="201">
        <v>0</v>
      </c>
      <c r="T18" s="201">
        <v>0</v>
      </c>
      <c r="U18" s="201">
        <v>2.14</v>
      </c>
      <c r="V18" s="201">
        <v>3.13</v>
      </c>
      <c r="W18" s="201">
        <v>10.75</v>
      </c>
      <c r="X18" s="201">
        <v>31.1</v>
      </c>
      <c r="Y18" s="201">
        <v>0</v>
      </c>
      <c r="Z18" s="201">
        <v>39.81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30.91</v>
      </c>
      <c r="H19" s="201">
        <v>0</v>
      </c>
      <c r="I19" s="201">
        <v>0</v>
      </c>
      <c r="J19" s="201">
        <v>39.47</v>
      </c>
      <c r="K19" s="201">
        <v>237.37</v>
      </c>
      <c r="L19" s="201">
        <v>4.5999999999999996</v>
      </c>
      <c r="M19" s="201">
        <v>2.38</v>
      </c>
      <c r="N19" s="201">
        <v>1.94</v>
      </c>
      <c r="O19" s="201">
        <v>2.74</v>
      </c>
      <c r="P19" s="201">
        <v>1.03</v>
      </c>
      <c r="Q19" s="201">
        <v>1.9</v>
      </c>
      <c r="R19" s="201">
        <v>8.94</v>
      </c>
      <c r="S19" s="201">
        <v>0</v>
      </c>
      <c r="T19" s="201">
        <v>0</v>
      </c>
      <c r="U19" s="201">
        <v>2.14</v>
      </c>
      <c r="V19" s="201">
        <v>3.13</v>
      </c>
      <c r="W19" s="201">
        <v>10.75</v>
      </c>
      <c r="X19" s="201">
        <v>31.1</v>
      </c>
      <c r="Y19" s="201">
        <v>0</v>
      </c>
      <c r="Z19" s="201">
        <v>39.81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30.91</v>
      </c>
      <c r="H20" s="201">
        <v>0</v>
      </c>
      <c r="I20" s="201">
        <v>0</v>
      </c>
      <c r="J20" s="201">
        <v>39.47</v>
      </c>
      <c r="K20" s="201">
        <v>237.37</v>
      </c>
      <c r="L20" s="201">
        <v>4.5999999999999996</v>
      </c>
      <c r="M20" s="201">
        <v>2.38</v>
      </c>
      <c r="N20" s="201">
        <v>1.94</v>
      </c>
      <c r="O20" s="201">
        <v>2.74</v>
      </c>
      <c r="P20" s="201">
        <v>1.03</v>
      </c>
      <c r="Q20" s="201">
        <v>1.9</v>
      </c>
      <c r="R20" s="201">
        <v>8.94</v>
      </c>
      <c r="S20" s="201">
        <v>0</v>
      </c>
      <c r="T20" s="201">
        <v>0</v>
      </c>
      <c r="U20" s="201">
        <v>2.14</v>
      </c>
      <c r="V20" s="201">
        <v>3.13</v>
      </c>
      <c r="W20" s="201">
        <v>10.75</v>
      </c>
      <c r="X20" s="201">
        <v>31.1</v>
      </c>
      <c r="Y20" s="201">
        <v>0</v>
      </c>
      <c r="Z20" s="201">
        <v>39.81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30.91</v>
      </c>
      <c r="H21" s="201">
        <v>0</v>
      </c>
      <c r="I21" s="201">
        <v>0</v>
      </c>
      <c r="J21" s="201">
        <v>39.47</v>
      </c>
      <c r="K21" s="201">
        <v>237.37</v>
      </c>
      <c r="L21" s="201">
        <v>4.5999999999999996</v>
      </c>
      <c r="M21" s="201">
        <v>2.38</v>
      </c>
      <c r="N21" s="201">
        <v>1.94</v>
      </c>
      <c r="O21" s="201">
        <v>2.74</v>
      </c>
      <c r="P21" s="201">
        <v>1.03</v>
      </c>
      <c r="Q21" s="201">
        <v>1.9</v>
      </c>
      <c r="R21" s="201">
        <v>8.94</v>
      </c>
      <c r="S21" s="201">
        <v>0</v>
      </c>
      <c r="T21" s="201">
        <v>0</v>
      </c>
      <c r="U21" s="201">
        <v>2.14</v>
      </c>
      <c r="V21" s="201">
        <v>3.13</v>
      </c>
      <c r="W21" s="201">
        <v>10.75</v>
      </c>
      <c r="X21" s="201">
        <v>2.42</v>
      </c>
      <c r="Y21" s="201">
        <v>0</v>
      </c>
      <c r="Z21" s="201">
        <v>39.81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30.91</v>
      </c>
      <c r="H22" s="201">
        <v>0</v>
      </c>
      <c r="I22" s="201">
        <v>0</v>
      </c>
      <c r="J22" s="201">
        <v>39.47</v>
      </c>
      <c r="K22" s="201">
        <v>237.37</v>
      </c>
      <c r="L22" s="201">
        <v>4.5999999999999996</v>
      </c>
      <c r="M22" s="201">
        <v>2.38</v>
      </c>
      <c r="N22" s="201">
        <v>1.94</v>
      </c>
      <c r="O22" s="201">
        <v>2.74</v>
      </c>
      <c r="P22" s="201">
        <v>1.03</v>
      </c>
      <c r="Q22" s="201">
        <v>1.9</v>
      </c>
      <c r="R22" s="201">
        <v>8.94</v>
      </c>
      <c r="S22" s="201">
        <v>0</v>
      </c>
      <c r="T22" s="201">
        <v>0</v>
      </c>
      <c r="U22" s="201">
        <v>2.14</v>
      </c>
      <c r="V22" s="201">
        <v>3.13</v>
      </c>
      <c r="W22" s="201">
        <v>10.75</v>
      </c>
      <c r="X22" s="201">
        <v>2.42</v>
      </c>
      <c r="Y22" s="201">
        <v>0</v>
      </c>
      <c r="Z22" s="201">
        <v>39.81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30.91</v>
      </c>
      <c r="H23" s="201">
        <v>0</v>
      </c>
      <c r="I23" s="201">
        <v>0</v>
      </c>
      <c r="J23" s="201">
        <v>39.47</v>
      </c>
      <c r="K23" s="201">
        <v>237.37</v>
      </c>
      <c r="L23" s="201">
        <v>4.59</v>
      </c>
      <c r="M23" s="201">
        <v>2.38</v>
      </c>
      <c r="N23" s="201">
        <v>1.94</v>
      </c>
      <c r="O23" s="201">
        <v>2.74</v>
      </c>
      <c r="P23" s="201">
        <v>1.03</v>
      </c>
      <c r="Q23" s="201">
        <v>1.9</v>
      </c>
      <c r="R23" s="201">
        <v>0.7</v>
      </c>
      <c r="S23" s="201">
        <v>0</v>
      </c>
      <c r="T23" s="201">
        <v>0</v>
      </c>
      <c r="U23" s="201">
        <v>2.14</v>
      </c>
      <c r="V23" s="201">
        <v>0.34</v>
      </c>
      <c r="W23" s="201">
        <v>1.33</v>
      </c>
      <c r="X23" s="201">
        <v>2.42</v>
      </c>
      <c r="Y23" s="201">
        <v>0</v>
      </c>
      <c r="Z23" s="201">
        <v>3.65</v>
      </c>
      <c r="AA23" s="201">
        <v>1.48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30.91</v>
      </c>
      <c r="H24" s="201">
        <v>0</v>
      </c>
      <c r="I24" s="201">
        <v>0</v>
      </c>
      <c r="J24" s="201">
        <v>39.47</v>
      </c>
      <c r="K24" s="201">
        <v>218.12</v>
      </c>
      <c r="L24" s="201">
        <v>0.36</v>
      </c>
      <c r="M24" s="201">
        <v>2.38</v>
      </c>
      <c r="N24" s="201">
        <v>1.94</v>
      </c>
      <c r="O24" s="201">
        <v>2.74</v>
      </c>
      <c r="P24" s="201">
        <v>1.03</v>
      </c>
      <c r="Q24" s="201">
        <v>0.34</v>
      </c>
      <c r="R24" s="201">
        <v>0.7</v>
      </c>
      <c r="S24" s="201">
        <v>0</v>
      </c>
      <c r="T24" s="201">
        <v>0</v>
      </c>
      <c r="U24" s="201">
        <v>2.14</v>
      </c>
      <c r="V24" s="201">
        <v>0.3</v>
      </c>
      <c r="W24" s="201">
        <v>0.76</v>
      </c>
      <c r="X24" s="201">
        <v>2.42</v>
      </c>
      <c r="Y24" s="201">
        <v>0</v>
      </c>
      <c r="Z24" s="201">
        <v>3.65</v>
      </c>
      <c r="AA24" s="201">
        <v>1.48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30.91</v>
      </c>
      <c r="H25" s="201">
        <v>0</v>
      </c>
      <c r="I25" s="201">
        <v>0</v>
      </c>
      <c r="J25" s="201">
        <v>39.47</v>
      </c>
      <c r="K25" s="201">
        <v>171.05</v>
      </c>
      <c r="L25" s="201">
        <v>0.36</v>
      </c>
      <c r="M25" s="201">
        <v>2.38</v>
      </c>
      <c r="N25" s="201">
        <v>1.94</v>
      </c>
      <c r="O25" s="201">
        <v>2.74</v>
      </c>
      <c r="P25" s="201">
        <v>1.03</v>
      </c>
      <c r="Q25" s="201">
        <v>0.18</v>
      </c>
      <c r="R25" s="201">
        <v>0.69</v>
      </c>
      <c r="S25" s="201">
        <v>0</v>
      </c>
      <c r="T25" s="201">
        <v>0</v>
      </c>
      <c r="U25" s="201">
        <v>2.14</v>
      </c>
      <c r="V25" s="201">
        <v>0.3</v>
      </c>
      <c r="W25" s="201">
        <v>0.76</v>
      </c>
      <c r="X25" s="201">
        <v>2.42</v>
      </c>
      <c r="Y25" s="201">
        <v>0</v>
      </c>
      <c r="Z25" s="201">
        <v>3.65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30.91</v>
      </c>
      <c r="H26" s="201">
        <v>0</v>
      </c>
      <c r="I26" s="201">
        <v>0</v>
      </c>
      <c r="J26" s="201">
        <v>39.47</v>
      </c>
      <c r="K26" s="201">
        <v>112.45</v>
      </c>
      <c r="L26" s="201">
        <v>0.36</v>
      </c>
      <c r="M26" s="201">
        <v>2.38</v>
      </c>
      <c r="N26" s="201">
        <v>1.94</v>
      </c>
      <c r="O26" s="201">
        <v>2.74</v>
      </c>
      <c r="P26" s="201">
        <v>1.03</v>
      </c>
      <c r="Q26" s="201">
        <v>0.18</v>
      </c>
      <c r="R26" s="201">
        <v>0.69</v>
      </c>
      <c r="S26" s="201">
        <v>0</v>
      </c>
      <c r="T26" s="201">
        <v>0</v>
      </c>
      <c r="U26" s="201">
        <v>2.14</v>
      </c>
      <c r="V26" s="201">
        <v>0.3</v>
      </c>
      <c r="W26" s="201">
        <v>0.76</v>
      </c>
      <c r="X26" s="201">
        <v>2.42</v>
      </c>
      <c r="Y26" s="201">
        <v>0</v>
      </c>
      <c r="Z26" s="201">
        <v>3.65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30.91</v>
      </c>
      <c r="H27" s="201">
        <v>0</v>
      </c>
      <c r="I27" s="201">
        <v>0</v>
      </c>
      <c r="J27" s="201">
        <v>39.47</v>
      </c>
      <c r="K27" s="201">
        <v>54.52</v>
      </c>
      <c r="L27" s="201">
        <v>0.36</v>
      </c>
      <c r="M27" s="201">
        <v>2.38</v>
      </c>
      <c r="N27" s="201">
        <v>1.94</v>
      </c>
      <c r="O27" s="201">
        <v>2.74</v>
      </c>
      <c r="P27" s="201">
        <v>1.03</v>
      </c>
      <c r="Q27" s="201">
        <v>0.18</v>
      </c>
      <c r="R27" s="201">
        <v>0.7</v>
      </c>
      <c r="S27" s="201">
        <v>0</v>
      </c>
      <c r="T27" s="201">
        <v>0</v>
      </c>
      <c r="U27" s="201">
        <v>2.14</v>
      </c>
      <c r="V27" s="201">
        <v>0.3</v>
      </c>
      <c r="W27" s="201">
        <v>0.76</v>
      </c>
      <c r="X27" s="201">
        <v>2.42</v>
      </c>
      <c r="Y27" s="201">
        <v>0</v>
      </c>
      <c r="Z27" s="201">
        <v>3.65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30.91</v>
      </c>
      <c r="H28" s="201">
        <v>0</v>
      </c>
      <c r="I28" s="201">
        <v>0</v>
      </c>
      <c r="J28" s="201">
        <v>39.47</v>
      </c>
      <c r="K28" s="201">
        <v>18.96</v>
      </c>
      <c r="L28" s="201">
        <v>0.36</v>
      </c>
      <c r="M28" s="201">
        <v>2.38</v>
      </c>
      <c r="N28" s="201">
        <v>1.94</v>
      </c>
      <c r="O28" s="201">
        <v>2.74</v>
      </c>
      <c r="P28" s="201">
        <v>1.03</v>
      </c>
      <c r="Q28" s="201">
        <v>0.18</v>
      </c>
      <c r="R28" s="201">
        <v>0.7</v>
      </c>
      <c r="S28" s="201">
        <v>0</v>
      </c>
      <c r="T28" s="201">
        <v>0</v>
      </c>
      <c r="U28" s="201">
        <v>2.14</v>
      </c>
      <c r="V28" s="201">
        <v>0.3</v>
      </c>
      <c r="W28" s="201">
        <v>0.76</v>
      </c>
      <c r="X28" s="201">
        <v>2.42</v>
      </c>
      <c r="Y28" s="201">
        <v>0</v>
      </c>
      <c r="Z28" s="201">
        <v>3.65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30.91</v>
      </c>
      <c r="H29" s="201">
        <v>0</v>
      </c>
      <c r="I29" s="201">
        <v>0</v>
      </c>
      <c r="J29" s="201">
        <v>39.47</v>
      </c>
      <c r="K29" s="201">
        <v>18.96</v>
      </c>
      <c r="L29" s="201">
        <v>0.59</v>
      </c>
      <c r="M29" s="201">
        <v>2.38</v>
      </c>
      <c r="N29" s="201">
        <v>1.94</v>
      </c>
      <c r="O29" s="201">
        <v>2.74</v>
      </c>
      <c r="P29" s="201">
        <v>1.03</v>
      </c>
      <c r="Q29" s="201">
        <v>0.18</v>
      </c>
      <c r="R29" s="201">
        <v>0.7</v>
      </c>
      <c r="S29" s="201">
        <v>0</v>
      </c>
      <c r="T29" s="201">
        <v>0</v>
      </c>
      <c r="U29" s="201">
        <v>2.14</v>
      </c>
      <c r="V29" s="201">
        <v>0.3</v>
      </c>
      <c r="W29" s="201">
        <v>0.76</v>
      </c>
      <c r="X29" s="201">
        <v>2.42</v>
      </c>
      <c r="Y29" s="201">
        <v>0</v>
      </c>
      <c r="Z29" s="201">
        <v>3.65</v>
      </c>
      <c r="AA29" s="201">
        <v>7.38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30.91</v>
      </c>
      <c r="H30" s="201">
        <v>0</v>
      </c>
      <c r="I30" s="201">
        <v>0</v>
      </c>
      <c r="J30" s="201">
        <v>39.47</v>
      </c>
      <c r="K30" s="201">
        <v>18.96</v>
      </c>
      <c r="L30" s="201">
        <v>0.36</v>
      </c>
      <c r="M30" s="201">
        <v>2.38</v>
      </c>
      <c r="N30" s="201">
        <v>1.94</v>
      </c>
      <c r="O30" s="201">
        <v>2.74</v>
      </c>
      <c r="P30" s="201">
        <v>1.03</v>
      </c>
      <c r="Q30" s="201">
        <v>0.18</v>
      </c>
      <c r="R30" s="201">
        <v>0.7</v>
      </c>
      <c r="S30" s="201">
        <v>0</v>
      </c>
      <c r="T30" s="201">
        <v>0</v>
      </c>
      <c r="U30" s="201">
        <v>2.14</v>
      </c>
      <c r="V30" s="201">
        <v>0.3</v>
      </c>
      <c r="W30" s="201">
        <v>0.76</v>
      </c>
      <c r="X30" s="201">
        <v>2.42</v>
      </c>
      <c r="Y30" s="201">
        <v>0</v>
      </c>
      <c r="Z30" s="201">
        <v>3.65</v>
      </c>
      <c r="AA30" s="201">
        <v>7.38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50.88</v>
      </c>
      <c r="L31" s="201">
        <v>0.36</v>
      </c>
      <c r="M31" s="201">
        <v>2.38</v>
      </c>
      <c r="N31" s="201">
        <v>1.94</v>
      </c>
      <c r="O31" s="201">
        <v>2.74</v>
      </c>
      <c r="P31" s="201">
        <v>1.03</v>
      </c>
      <c r="Q31" s="201">
        <v>0.18</v>
      </c>
      <c r="R31" s="201">
        <v>0.7</v>
      </c>
      <c r="S31" s="201">
        <v>0</v>
      </c>
      <c r="T31" s="201">
        <v>0</v>
      </c>
      <c r="U31" s="201">
        <v>2.14</v>
      </c>
      <c r="V31" s="201">
        <v>0.3</v>
      </c>
      <c r="W31" s="201">
        <v>0.76</v>
      </c>
      <c r="X31" s="201">
        <v>2.42</v>
      </c>
      <c r="Y31" s="201">
        <v>0</v>
      </c>
      <c r="Z31" s="201">
        <v>3.65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18.96</v>
      </c>
      <c r="L32" s="201">
        <v>0.36</v>
      </c>
      <c r="M32" s="201">
        <v>2.38</v>
      </c>
      <c r="N32" s="201">
        <v>1.94</v>
      </c>
      <c r="O32" s="201">
        <v>2.74</v>
      </c>
      <c r="P32" s="201">
        <v>1.03</v>
      </c>
      <c r="Q32" s="201">
        <v>0.18</v>
      </c>
      <c r="R32" s="201">
        <v>0.7</v>
      </c>
      <c r="S32" s="201">
        <v>0</v>
      </c>
      <c r="T32" s="201">
        <v>0</v>
      </c>
      <c r="U32" s="201">
        <v>2.14</v>
      </c>
      <c r="V32" s="201">
        <v>0.3</v>
      </c>
      <c r="W32" s="201">
        <v>0.76</v>
      </c>
      <c r="X32" s="201">
        <v>2.42</v>
      </c>
      <c r="Y32" s="201">
        <v>0</v>
      </c>
      <c r="Z32" s="201">
        <v>3.65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18.96</v>
      </c>
      <c r="L33" s="201">
        <v>0.36</v>
      </c>
      <c r="M33" s="201">
        <v>2.38</v>
      </c>
      <c r="N33" s="201">
        <v>1.94</v>
      </c>
      <c r="O33" s="201">
        <v>2.74</v>
      </c>
      <c r="P33" s="201">
        <v>1.03</v>
      </c>
      <c r="Q33" s="201">
        <v>0.18</v>
      </c>
      <c r="R33" s="201">
        <v>0.7</v>
      </c>
      <c r="S33" s="201">
        <v>0</v>
      </c>
      <c r="T33" s="201">
        <v>0</v>
      </c>
      <c r="U33" s="201">
        <v>2.14</v>
      </c>
      <c r="V33" s="201">
        <v>0.3</v>
      </c>
      <c r="W33" s="201">
        <v>0.76</v>
      </c>
      <c r="X33" s="201">
        <v>2.42</v>
      </c>
      <c r="Y33" s="201">
        <v>0</v>
      </c>
      <c r="Z33" s="201">
        <v>3.65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18.96</v>
      </c>
      <c r="L34" s="201">
        <v>0.36</v>
      </c>
      <c r="M34" s="201">
        <v>2.38</v>
      </c>
      <c r="N34" s="201">
        <v>1.94</v>
      </c>
      <c r="O34" s="201">
        <v>2.74</v>
      </c>
      <c r="P34" s="201">
        <v>1.03</v>
      </c>
      <c r="Q34" s="201">
        <v>0.18</v>
      </c>
      <c r="R34" s="201">
        <v>0.7</v>
      </c>
      <c r="S34" s="201">
        <v>0</v>
      </c>
      <c r="T34" s="201">
        <v>0</v>
      </c>
      <c r="U34" s="201">
        <v>2.14</v>
      </c>
      <c r="V34" s="201">
        <v>0.3</v>
      </c>
      <c r="W34" s="201">
        <v>0.76</v>
      </c>
      <c r="X34" s="201">
        <v>2.42</v>
      </c>
      <c r="Y34" s="201">
        <v>0</v>
      </c>
      <c r="Z34" s="201">
        <v>3.65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18.96</v>
      </c>
      <c r="L35" s="201">
        <v>0.36</v>
      </c>
      <c r="M35" s="201">
        <v>2.38</v>
      </c>
      <c r="N35" s="201">
        <v>1.94</v>
      </c>
      <c r="O35" s="201">
        <v>2.74</v>
      </c>
      <c r="P35" s="201">
        <v>1.03</v>
      </c>
      <c r="Q35" s="201">
        <v>0.18</v>
      </c>
      <c r="R35" s="201">
        <v>0.7</v>
      </c>
      <c r="S35" s="201">
        <v>0</v>
      </c>
      <c r="T35" s="201">
        <v>0</v>
      </c>
      <c r="U35" s="201">
        <v>2.14</v>
      </c>
      <c r="V35" s="201">
        <v>0.3</v>
      </c>
      <c r="W35" s="201">
        <v>0.76</v>
      </c>
      <c r="X35" s="201">
        <v>2.42</v>
      </c>
      <c r="Y35" s="201">
        <v>0</v>
      </c>
      <c r="Z35" s="201">
        <v>3.65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18.96</v>
      </c>
      <c r="L36" s="201">
        <v>0.36</v>
      </c>
      <c r="M36" s="201">
        <v>2.38</v>
      </c>
      <c r="N36" s="201">
        <v>1.94</v>
      </c>
      <c r="O36" s="201">
        <v>2.74</v>
      </c>
      <c r="P36" s="201">
        <v>1.03</v>
      </c>
      <c r="Q36" s="201">
        <v>0.18</v>
      </c>
      <c r="R36" s="201">
        <v>0.7</v>
      </c>
      <c r="S36" s="201">
        <v>0</v>
      </c>
      <c r="T36" s="201">
        <v>0</v>
      </c>
      <c r="U36" s="201">
        <v>2.14</v>
      </c>
      <c r="V36" s="201">
        <v>0.3</v>
      </c>
      <c r="W36" s="201">
        <v>0.76</v>
      </c>
      <c r="X36" s="201">
        <v>2.42</v>
      </c>
      <c r="Y36" s="201">
        <v>0</v>
      </c>
      <c r="Z36" s="201">
        <v>3.65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18.96</v>
      </c>
      <c r="L37" s="201">
        <v>0.36</v>
      </c>
      <c r="M37" s="201">
        <v>2.38</v>
      </c>
      <c r="N37" s="201">
        <v>1.94</v>
      </c>
      <c r="O37" s="201">
        <v>2.74</v>
      </c>
      <c r="P37" s="201">
        <v>1.03</v>
      </c>
      <c r="Q37" s="201">
        <v>0.18</v>
      </c>
      <c r="R37" s="201">
        <v>0.7</v>
      </c>
      <c r="S37" s="201">
        <v>0</v>
      </c>
      <c r="T37" s="201">
        <v>0</v>
      </c>
      <c r="U37" s="201">
        <v>2.14</v>
      </c>
      <c r="V37" s="201">
        <v>0.3</v>
      </c>
      <c r="W37" s="201">
        <v>0.76</v>
      </c>
      <c r="X37" s="201">
        <v>2.42</v>
      </c>
      <c r="Y37" s="201">
        <v>0</v>
      </c>
      <c r="Z37" s="201">
        <v>3.65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18.96</v>
      </c>
      <c r="L38" s="201">
        <v>0.36</v>
      </c>
      <c r="M38" s="201">
        <v>2.38</v>
      </c>
      <c r="N38" s="201">
        <v>1.94</v>
      </c>
      <c r="O38" s="201">
        <v>2.74</v>
      </c>
      <c r="P38" s="201">
        <v>1.03</v>
      </c>
      <c r="Q38" s="201">
        <v>0.18</v>
      </c>
      <c r="R38" s="201">
        <v>0.7</v>
      </c>
      <c r="S38" s="201">
        <v>0</v>
      </c>
      <c r="T38" s="201">
        <v>0</v>
      </c>
      <c r="U38" s="201">
        <v>2.14</v>
      </c>
      <c r="V38" s="201">
        <v>0.3</v>
      </c>
      <c r="W38" s="201">
        <v>0.76</v>
      </c>
      <c r="X38" s="201">
        <v>2.42</v>
      </c>
      <c r="Y38" s="201">
        <v>0</v>
      </c>
      <c r="Z38" s="201">
        <v>3.65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18.96</v>
      </c>
      <c r="L39" s="201">
        <v>0.36</v>
      </c>
      <c r="M39" s="201">
        <v>2.38</v>
      </c>
      <c r="N39" s="201">
        <v>1.94</v>
      </c>
      <c r="O39" s="201">
        <v>2.74</v>
      </c>
      <c r="P39" s="201">
        <v>1.03</v>
      </c>
      <c r="Q39" s="201">
        <v>0.18</v>
      </c>
      <c r="R39" s="201">
        <v>2.93</v>
      </c>
      <c r="S39" s="201">
        <v>0</v>
      </c>
      <c r="T39" s="201">
        <v>0</v>
      </c>
      <c r="U39" s="201">
        <v>2.14</v>
      </c>
      <c r="V39" s="201">
        <v>0.3</v>
      </c>
      <c r="W39" s="201">
        <v>0.76</v>
      </c>
      <c r="X39" s="201">
        <v>2.42</v>
      </c>
      <c r="Y39" s="201">
        <v>0</v>
      </c>
      <c r="Z39" s="201">
        <v>3.65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18.96</v>
      </c>
      <c r="L40" s="201">
        <v>0.36</v>
      </c>
      <c r="M40" s="201">
        <v>2.38</v>
      </c>
      <c r="N40" s="201">
        <v>1.94</v>
      </c>
      <c r="O40" s="201">
        <v>2.74</v>
      </c>
      <c r="P40" s="201">
        <v>1.03</v>
      </c>
      <c r="Q40" s="201">
        <v>0.18</v>
      </c>
      <c r="R40" s="201">
        <v>1.04</v>
      </c>
      <c r="S40" s="201">
        <v>0</v>
      </c>
      <c r="T40" s="201">
        <v>0</v>
      </c>
      <c r="U40" s="201">
        <v>2.14</v>
      </c>
      <c r="V40" s="201">
        <v>0.3</v>
      </c>
      <c r="W40" s="201">
        <v>0.76</v>
      </c>
      <c r="X40" s="201">
        <v>2.42</v>
      </c>
      <c r="Y40" s="201">
        <v>0</v>
      </c>
      <c r="Z40" s="201">
        <v>3.65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72.03</v>
      </c>
      <c r="L41" s="201">
        <v>0.36</v>
      </c>
      <c r="M41" s="201">
        <v>2.38</v>
      </c>
      <c r="N41" s="201">
        <v>1.94</v>
      </c>
      <c r="O41" s="201">
        <v>2.74</v>
      </c>
      <c r="P41" s="201">
        <v>1.03</v>
      </c>
      <c r="Q41" s="201">
        <v>0.18</v>
      </c>
      <c r="R41" s="201">
        <v>0.7</v>
      </c>
      <c r="S41" s="201">
        <v>0</v>
      </c>
      <c r="T41" s="201">
        <v>0</v>
      </c>
      <c r="U41" s="201">
        <v>2.14</v>
      </c>
      <c r="V41" s="201">
        <v>0.26</v>
      </c>
      <c r="W41" s="201">
        <v>0.76</v>
      </c>
      <c r="X41" s="201">
        <v>2.42</v>
      </c>
      <c r="Y41" s="201">
        <v>0</v>
      </c>
      <c r="Z41" s="201">
        <v>3.65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73.73</v>
      </c>
      <c r="L42" s="201">
        <v>0.36</v>
      </c>
      <c r="M42" s="201">
        <v>2.38</v>
      </c>
      <c r="N42" s="201">
        <v>1.94</v>
      </c>
      <c r="O42" s="201">
        <v>2.74</v>
      </c>
      <c r="P42" s="201">
        <v>1.03</v>
      </c>
      <c r="Q42" s="201">
        <v>0.18</v>
      </c>
      <c r="R42" s="201">
        <v>0.7</v>
      </c>
      <c r="S42" s="201">
        <v>0</v>
      </c>
      <c r="T42" s="201">
        <v>0</v>
      </c>
      <c r="U42" s="201">
        <v>2.14</v>
      </c>
      <c r="V42" s="201">
        <v>0.26</v>
      </c>
      <c r="W42" s="201">
        <v>0.76</v>
      </c>
      <c r="X42" s="201">
        <v>2.42</v>
      </c>
      <c r="Y42" s="201">
        <v>0</v>
      </c>
      <c r="Z42" s="201">
        <v>3.65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73.73</v>
      </c>
      <c r="L43" s="201">
        <v>0.36</v>
      </c>
      <c r="M43" s="201">
        <v>2.38</v>
      </c>
      <c r="N43" s="201">
        <v>1.94</v>
      </c>
      <c r="O43" s="201">
        <v>2.74</v>
      </c>
      <c r="P43" s="201">
        <v>1.03</v>
      </c>
      <c r="Q43" s="201">
        <v>0.18</v>
      </c>
      <c r="R43" s="201">
        <v>0.7</v>
      </c>
      <c r="S43" s="201">
        <v>0</v>
      </c>
      <c r="T43" s="201">
        <v>0</v>
      </c>
      <c r="U43" s="201">
        <v>2.14</v>
      </c>
      <c r="V43" s="201">
        <v>0.26</v>
      </c>
      <c r="W43" s="201">
        <v>0.76</v>
      </c>
      <c r="X43" s="201">
        <v>2.42</v>
      </c>
      <c r="Y43" s="201">
        <v>0</v>
      </c>
      <c r="Z43" s="201">
        <v>3.65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83.36</v>
      </c>
      <c r="L44" s="201">
        <v>0.36</v>
      </c>
      <c r="M44" s="201">
        <v>2.38</v>
      </c>
      <c r="N44" s="201">
        <v>1.94</v>
      </c>
      <c r="O44" s="201">
        <v>2.74</v>
      </c>
      <c r="P44" s="201">
        <v>1.03</v>
      </c>
      <c r="Q44" s="201">
        <v>0.18</v>
      </c>
      <c r="R44" s="201">
        <v>0.7</v>
      </c>
      <c r="S44" s="201">
        <v>0</v>
      </c>
      <c r="T44" s="201">
        <v>0</v>
      </c>
      <c r="U44" s="201">
        <v>2.14</v>
      </c>
      <c r="V44" s="201">
        <v>0.26</v>
      </c>
      <c r="W44" s="201">
        <v>0.76</v>
      </c>
      <c r="X44" s="201">
        <v>2.42</v>
      </c>
      <c r="Y44" s="201">
        <v>0</v>
      </c>
      <c r="Z44" s="201">
        <v>3.65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102.61</v>
      </c>
      <c r="L45" s="201">
        <v>0.36</v>
      </c>
      <c r="M45" s="201">
        <v>2.38</v>
      </c>
      <c r="N45" s="201">
        <v>1.94</v>
      </c>
      <c r="O45" s="201">
        <v>2.74</v>
      </c>
      <c r="P45" s="201">
        <v>1.03</v>
      </c>
      <c r="Q45" s="201">
        <v>0.18</v>
      </c>
      <c r="R45" s="201">
        <v>0.7</v>
      </c>
      <c r="S45" s="201">
        <v>0</v>
      </c>
      <c r="T45" s="201">
        <v>0</v>
      </c>
      <c r="U45" s="201">
        <v>2.14</v>
      </c>
      <c r="V45" s="201">
        <v>0.26</v>
      </c>
      <c r="W45" s="201">
        <v>0.76</v>
      </c>
      <c r="X45" s="201">
        <v>2.42</v>
      </c>
      <c r="Y45" s="201">
        <v>0</v>
      </c>
      <c r="Z45" s="201">
        <v>3.65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112.24</v>
      </c>
      <c r="L46" s="201">
        <v>0.36</v>
      </c>
      <c r="M46" s="201">
        <v>2.38</v>
      </c>
      <c r="N46" s="201">
        <v>1.94</v>
      </c>
      <c r="O46" s="201">
        <v>2.74</v>
      </c>
      <c r="P46" s="201">
        <v>1.03</v>
      </c>
      <c r="Q46" s="201">
        <v>0.18</v>
      </c>
      <c r="R46" s="201">
        <v>0.7</v>
      </c>
      <c r="S46" s="201">
        <v>0</v>
      </c>
      <c r="T46" s="201">
        <v>0</v>
      </c>
      <c r="U46" s="201">
        <v>2.14</v>
      </c>
      <c r="V46" s="201">
        <v>0.26</v>
      </c>
      <c r="W46" s="201">
        <v>0.76</v>
      </c>
      <c r="X46" s="201">
        <v>2.42</v>
      </c>
      <c r="Y46" s="201">
        <v>0</v>
      </c>
      <c r="Z46" s="201">
        <v>3.65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131.49</v>
      </c>
      <c r="L47" s="201">
        <v>0.36</v>
      </c>
      <c r="M47" s="201">
        <v>2.38</v>
      </c>
      <c r="N47" s="201">
        <v>1.94</v>
      </c>
      <c r="O47" s="201">
        <v>2.74</v>
      </c>
      <c r="P47" s="201">
        <v>1.03</v>
      </c>
      <c r="Q47" s="201">
        <v>0.18</v>
      </c>
      <c r="R47" s="201">
        <v>0.69</v>
      </c>
      <c r="S47" s="201">
        <v>0</v>
      </c>
      <c r="T47" s="201">
        <v>0</v>
      </c>
      <c r="U47" s="201">
        <v>2.14</v>
      </c>
      <c r="V47" s="201">
        <v>0.26</v>
      </c>
      <c r="W47" s="201">
        <v>0.76</v>
      </c>
      <c r="X47" s="201">
        <v>2.42</v>
      </c>
      <c r="Y47" s="201">
        <v>0</v>
      </c>
      <c r="Z47" s="201">
        <v>3.65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145.76</v>
      </c>
      <c r="L48" s="201">
        <v>0.36</v>
      </c>
      <c r="M48" s="201">
        <v>2.38</v>
      </c>
      <c r="N48" s="201">
        <v>1.94</v>
      </c>
      <c r="O48" s="201">
        <v>2.74</v>
      </c>
      <c r="P48" s="201">
        <v>1.03</v>
      </c>
      <c r="Q48" s="201">
        <v>0.18</v>
      </c>
      <c r="R48" s="201">
        <v>0.69</v>
      </c>
      <c r="S48" s="201">
        <v>0</v>
      </c>
      <c r="T48" s="201">
        <v>0</v>
      </c>
      <c r="U48" s="201">
        <v>2.14</v>
      </c>
      <c r="V48" s="201">
        <v>0.26</v>
      </c>
      <c r="W48" s="201">
        <v>0.76</v>
      </c>
      <c r="X48" s="201">
        <v>2.42</v>
      </c>
      <c r="Y48" s="201">
        <v>0</v>
      </c>
      <c r="Z48" s="201">
        <v>3.65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9.48</v>
      </c>
      <c r="L49" s="201">
        <v>0.36</v>
      </c>
      <c r="M49" s="201">
        <v>2.38</v>
      </c>
      <c r="N49" s="201">
        <v>1.94</v>
      </c>
      <c r="O49" s="201">
        <v>2.74</v>
      </c>
      <c r="P49" s="201">
        <v>1.03</v>
      </c>
      <c r="Q49" s="201">
        <v>0.18</v>
      </c>
      <c r="R49" s="201">
        <v>0.69</v>
      </c>
      <c r="S49" s="201">
        <v>0</v>
      </c>
      <c r="T49" s="201">
        <v>0</v>
      </c>
      <c r="U49" s="201">
        <v>2.14</v>
      </c>
      <c r="V49" s="201">
        <v>0.26</v>
      </c>
      <c r="W49" s="201">
        <v>0.76</v>
      </c>
      <c r="X49" s="201">
        <v>2.42</v>
      </c>
      <c r="Y49" s="201">
        <v>0</v>
      </c>
      <c r="Z49" s="201">
        <v>5.76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9.48</v>
      </c>
      <c r="L50" s="201">
        <v>0.36</v>
      </c>
      <c r="M50" s="201">
        <v>2.38</v>
      </c>
      <c r="N50" s="201">
        <v>1.94</v>
      </c>
      <c r="O50" s="201">
        <v>2.74</v>
      </c>
      <c r="P50" s="201">
        <v>1.03</v>
      </c>
      <c r="Q50" s="201">
        <v>0.18</v>
      </c>
      <c r="R50" s="201">
        <v>0.69</v>
      </c>
      <c r="S50" s="201">
        <v>0</v>
      </c>
      <c r="T50" s="201">
        <v>0</v>
      </c>
      <c r="U50" s="201">
        <v>2.14</v>
      </c>
      <c r="V50" s="201">
        <v>0.26</v>
      </c>
      <c r="W50" s="201">
        <v>0.76</v>
      </c>
      <c r="X50" s="201">
        <v>2.42</v>
      </c>
      <c r="Y50" s="201">
        <v>0</v>
      </c>
      <c r="Z50" s="201">
        <v>5.76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36.18</v>
      </c>
      <c r="L51" s="201">
        <v>4.67</v>
      </c>
      <c r="M51" s="201">
        <v>2.38</v>
      </c>
      <c r="N51" s="201">
        <v>1.94</v>
      </c>
      <c r="O51" s="201">
        <v>2.74</v>
      </c>
      <c r="P51" s="201">
        <v>1.03</v>
      </c>
      <c r="Q51" s="201">
        <v>2.2400000000000002</v>
      </c>
      <c r="R51" s="201">
        <v>8.6999999999999993</v>
      </c>
      <c r="S51" s="201">
        <v>0</v>
      </c>
      <c r="T51" s="201">
        <v>0</v>
      </c>
      <c r="U51" s="201">
        <v>2.14</v>
      </c>
      <c r="V51" s="201">
        <v>0.26</v>
      </c>
      <c r="W51" s="201">
        <v>0.76</v>
      </c>
      <c r="X51" s="201">
        <v>2.42</v>
      </c>
      <c r="Y51" s="201">
        <v>0</v>
      </c>
      <c r="Z51" s="201">
        <v>22.74</v>
      </c>
      <c r="AA51" s="201">
        <v>25.18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89.33</v>
      </c>
      <c r="L52" s="201">
        <v>4.67</v>
      </c>
      <c r="M52" s="201">
        <v>2.38</v>
      </c>
      <c r="N52" s="201">
        <v>1.94</v>
      </c>
      <c r="O52" s="201">
        <v>2.74</v>
      </c>
      <c r="P52" s="201">
        <v>1.03</v>
      </c>
      <c r="Q52" s="201">
        <v>2.2400000000000002</v>
      </c>
      <c r="R52" s="201">
        <v>8.6999999999999993</v>
      </c>
      <c r="S52" s="201">
        <v>0</v>
      </c>
      <c r="T52" s="201">
        <v>0</v>
      </c>
      <c r="U52" s="201">
        <v>2.14</v>
      </c>
      <c r="V52" s="201">
        <v>0.26</v>
      </c>
      <c r="W52" s="201">
        <v>0.76</v>
      </c>
      <c r="X52" s="201">
        <v>2.42</v>
      </c>
      <c r="Y52" s="201">
        <v>0</v>
      </c>
      <c r="Z52" s="201">
        <v>51</v>
      </c>
      <c r="AA52" s="201">
        <v>25.18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118.68</v>
      </c>
      <c r="L53" s="201">
        <v>4.67</v>
      </c>
      <c r="M53" s="201">
        <v>2.38</v>
      </c>
      <c r="N53" s="201">
        <v>1.94</v>
      </c>
      <c r="O53" s="201">
        <v>2.74</v>
      </c>
      <c r="P53" s="201">
        <v>1.03</v>
      </c>
      <c r="Q53" s="201">
        <v>2.2400000000000002</v>
      </c>
      <c r="R53" s="201">
        <v>8.6999999999999993</v>
      </c>
      <c r="S53" s="201">
        <v>0</v>
      </c>
      <c r="T53" s="201">
        <v>0</v>
      </c>
      <c r="U53" s="201">
        <v>2.14</v>
      </c>
      <c r="V53" s="201">
        <v>0.26</v>
      </c>
      <c r="W53" s="201">
        <v>0.76</v>
      </c>
      <c r="X53" s="201">
        <v>2.42</v>
      </c>
      <c r="Y53" s="201">
        <v>0</v>
      </c>
      <c r="Z53" s="201">
        <v>64.48</v>
      </c>
      <c r="AA53" s="201">
        <v>25.18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287.93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118.68</v>
      </c>
      <c r="L54" s="201">
        <v>4.67</v>
      </c>
      <c r="M54" s="201">
        <v>2.38</v>
      </c>
      <c r="N54" s="201">
        <v>1.94</v>
      </c>
      <c r="O54" s="201">
        <v>2.74</v>
      </c>
      <c r="P54" s="201">
        <v>1.03</v>
      </c>
      <c r="Q54" s="201">
        <v>2.2400000000000002</v>
      </c>
      <c r="R54" s="201">
        <v>8.6999999999999993</v>
      </c>
      <c r="S54" s="201">
        <v>0</v>
      </c>
      <c r="T54" s="201">
        <v>0</v>
      </c>
      <c r="U54" s="201">
        <v>2.14</v>
      </c>
      <c r="V54" s="201">
        <v>3.53</v>
      </c>
      <c r="W54" s="201">
        <v>9.52</v>
      </c>
      <c r="X54" s="201">
        <v>18.59</v>
      </c>
      <c r="Y54" s="201">
        <v>0</v>
      </c>
      <c r="Z54" s="201">
        <v>64.48</v>
      </c>
      <c r="AA54" s="201">
        <v>25.18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287.93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118.68</v>
      </c>
      <c r="L55" s="201">
        <v>4.6500000000000004</v>
      </c>
      <c r="M55" s="201">
        <v>2.38</v>
      </c>
      <c r="N55" s="201">
        <v>1.94</v>
      </c>
      <c r="O55" s="201">
        <v>2.74</v>
      </c>
      <c r="P55" s="201">
        <v>1.03</v>
      </c>
      <c r="Q55" s="201">
        <v>2.2400000000000002</v>
      </c>
      <c r="R55" s="201">
        <v>8.68</v>
      </c>
      <c r="S55" s="201">
        <v>0</v>
      </c>
      <c r="T55" s="201">
        <v>0</v>
      </c>
      <c r="U55" s="201">
        <v>2.14</v>
      </c>
      <c r="V55" s="201">
        <v>0.26</v>
      </c>
      <c r="W55" s="201">
        <v>0.76</v>
      </c>
      <c r="X55" s="201">
        <v>2.42</v>
      </c>
      <c r="Y55" s="201">
        <v>0</v>
      </c>
      <c r="Z55" s="201">
        <v>64.47</v>
      </c>
      <c r="AA55" s="201">
        <v>25.18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287.93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118.68</v>
      </c>
      <c r="L56" s="201">
        <v>4.6500000000000004</v>
      </c>
      <c r="M56" s="201">
        <v>2.38</v>
      </c>
      <c r="N56" s="201">
        <v>1.94</v>
      </c>
      <c r="O56" s="201">
        <v>2.74</v>
      </c>
      <c r="P56" s="201">
        <v>1.03</v>
      </c>
      <c r="Q56" s="201">
        <v>2.2400000000000002</v>
      </c>
      <c r="R56" s="201">
        <v>8.6999999999999993</v>
      </c>
      <c r="S56" s="201">
        <v>0</v>
      </c>
      <c r="T56" s="201">
        <v>0</v>
      </c>
      <c r="U56" s="201">
        <v>2.14</v>
      </c>
      <c r="V56" s="201">
        <v>0.26</v>
      </c>
      <c r="W56" s="201">
        <v>0.76</v>
      </c>
      <c r="X56" s="201">
        <v>2.42</v>
      </c>
      <c r="Y56" s="201">
        <v>0</v>
      </c>
      <c r="Z56" s="201">
        <v>64.48</v>
      </c>
      <c r="AA56" s="201">
        <v>25.18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287.93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118.68</v>
      </c>
      <c r="L57" s="201">
        <v>4.66</v>
      </c>
      <c r="M57" s="201">
        <v>2.38</v>
      </c>
      <c r="N57" s="201">
        <v>1.94</v>
      </c>
      <c r="O57" s="201">
        <v>2.74</v>
      </c>
      <c r="P57" s="201">
        <v>1.03</v>
      </c>
      <c r="Q57" s="201">
        <v>2.67</v>
      </c>
      <c r="R57" s="201">
        <v>8.7799999999999994</v>
      </c>
      <c r="S57" s="201">
        <v>0</v>
      </c>
      <c r="T57" s="201">
        <v>0</v>
      </c>
      <c r="U57" s="201">
        <v>2.14</v>
      </c>
      <c r="V57" s="201">
        <v>0.26</v>
      </c>
      <c r="W57" s="201">
        <v>0.76</v>
      </c>
      <c r="X57" s="201">
        <v>2.73</v>
      </c>
      <c r="Y57" s="201">
        <v>0</v>
      </c>
      <c r="Z57" s="201">
        <v>64.48</v>
      </c>
      <c r="AA57" s="201">
        <v>25.18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264.58999999999997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118.68</v>
      </c>
      <c r="L58" s="201">
        <v>4.66</v>
      </c>
      <c r="M58" s="201">
        <v>2.38</v>
      </c>
      <c r="N58" s="201">
        <v>1.94</v>
      </c>
      <c r="O58" s="201">
        <v>2.74</v>
      </c>
      <c r="P58" s="201">
        <v>1.03</v>
      </c>
      <c r="Q58" s="201">
        <v>2.67</v>
      </c>
      <c r="R58" s="201">
        <v>8.7799999999999994</v>
      </c>
      <c r="S58" s="201">
        <v>0</v>
      </c>
      <c r="T58" s="201">
        <v>0</v>
      </c>
      <c r="U58" s="201">
        <v>2.14</v>
      </c>
      <c r="V58" s="201">
        <v>0.26</v>
      </c>
      <c r="W58" s="201">
        <v>0.76</v>
      </c>
      <c r="X58" s="201">
        <v>2.42</v>
      </c>
      <c r="Y58" s="201">
        <v>0</v>
      </c>
      <c r="Z58" s="201">
        <v>64.47</v>
      </c>
      <c r="AA58" s="201">
        <v>25.18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264.58999999999997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118.68</v>
      </c>
      <c r="L59" s="201">
        <v>4.66</v>
      </c>
      <c r="M59" s="201">
        <v>2.38</v>
      </c>
      <c r="N59" s="201">
        <v>1.94</v>
      </c>
      <c r="O59" s="201">
        <v>2.74</v>
      </c>
      <c r="P59" s="201">
        <v>1.03</v>
      </c>
      <c r="Q59" s="201">
        <v>2.2400000000000002</v>
      </c>
      <c r="R59" s="201">
        <v>8.6999999999999993</v>
      </c>
      <c r="S59" s="201">
        <v>0</v>
      </c>
      <c r="T59" s="201">
        <v>0</v>
      </c>
      <c r="U59" s="201">
        <v>2.14</v>
      </c>
      <c r="V59" s="201">
        <v>0.26</v>
      </c>
      <c r="W59" s="201">
        <v>0.87</v>
      </c>
      <c r="X59" s="201">
        <v>2.42</v>
      </c>
      <c r="Y59" s="201">
        <v>0</v>
      </c>
      <c r="Z59" s="201">
        <v>64.47</v>
      </c>
      <c r="AA59" s="201">
        <v>25.18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264.58999999999997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118.68</v>
      </c>
      <c r="L60" s="201">
        <v>4.67</v>
      </c>
      <c r="M60" s="201">
        <v>2.38</v>
      </c>
      <c r="N60" s="201">
        <v>1.94</v>
      </c>
      <c r="O60" s="201">
        <v>2.74</v>
      </c>
      <c r="P60" s="201">
        <v>1.03</v>
      </c>
      <c r="Q60" s="201">
        <v>2.2400000000000002</v>
      </c>
      <c r="R60" s="201">
        <v>8.6999999999999993</v>
      </c>
      <c r="S60" s="201">
        <v>0</v>
      </c>
      <c r="T60" s="201">
        <v>0</v>
      </c>
      <c r="U60" s="201">
        <v>2.14</v>
      </c>
      <c r="V60" s="201">
        <v>0.26</v>
      </c>
      <c r="W60" s="201">
        <v>0.76</v>
      </c>
      <c r="X60" s="201">
        <v>2.42</v>
      </c>
      <c r="Y60" s="201">
        <v>0</v>
      </c>
      <c r="Z60" s="201">
        <v>64.47</v>
      </c>
      <c r="AA60" s="201">
        <v>25.18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264.58999999999997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118.68</v>
      </c>
      <c r="L61" s="201">
        <v>4.67</v>
      </c>
      <c r="M61" s="201">
        <v>2.38</v>
      </c>
      <c r="N61" s="201">
        <v>1.94</v>
      </c>
      <c r="O61" s="201">
        <v>2.74</v>
      </c>
      <c r="P61" s="201">
        <v>1.03</v>
      </c>
      <c r="Q61" s="201">
        <v>2.2400000000000002</v>
      </c>
      <c r="R61" s="201">
        <v>8.6999999999999993</v>
      </c>
      <c r="S61" s="201">
        <v>0</v>
      </c>
      <c r="T61" s="201">
        <v>0</v>
      </c>
      <c r="U61" s="201">
        <v>2.14</v>
      </c>
      <c r="V61" s="201">
        <v>0.26</v>
      </c>
      <c r="W61" s="201">
        <v>0.76</v>
      </c>
      <c r="X61" s="201">
        <v>2.42</v>
      </c>
      <c r="Y61" s="201">
        <v>0</v>
      </c>
      <c r="Z61" s="201">
        <v>64.47</v>
      </c>
      <c r="AA61" s="201">
        <v>25.18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264.58999999999997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118.68</v>
      </c>
      <c r="L62" s="201">
        <v>4.67</v>
      </c>
      <c r="M62" s="201">
        <v>2.38</v>
      </c>
      <c r="N62" s="201">
        <v>1.94</v>
      </c>
      <c r="O62" s="201">
        <v>2.74</v>
      </c>
      <c r="P62" s="201">
        <v>1.03</v>
      </c>
      <c r="Q62" s="201">
        <v>2.2400000000000002</v>
      </c>
      <c r="R62" s="201">
        <v>8.6999999999999993</v>
      </c>
      <c r="S62" s="201">
        <v>0</v>
      </c>
      <c r="T62" s="201">
        <v>0</v>
      </c>
      <c r="U62" s="201">
        <v>2.14</v>
      </c>
      <c r="V62" s="201">
        <v>0.26</v>
      </c>
      <c r="W62" s="201">
        <v>0.76</v>
      </c>
      <c r="X62" s="201">
        <v>2.42</v>
      </c>
      <c r="Y62" s="201">
        <v>0</v>
      </c>
      <c r="Z62" s="201">
        <v>64.47</v>
      </c>
      <c r="AA62" s="201">
        <v>25.18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264.58999999999997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118.68</v>
      </c>
      <c r="L63" s="201">
        <v>4.95</v>
      </c>
      <c r="M63" s="201">
        <v>2.38</v>
      </c>
      <c r="N63" s="201">
        <v>1.94</v>
      </c>
      <c r="O63" s="201">
        <v>2.74</v>
      </c>
      <c r="P63" s="201">
        <v>1.03</v>
      </c>
      <c r="Q63" s="201">
        <v>2.2400000000000002</v>
      </c>
      <c r="R63" s="201">
        <v>8.6999999999999993</v>
      </c>
      <c r="S63" s="201">
        <v>0</v>
      </c>
      <c r="T63" s="201">
        <v>0</v>
      </c>
      <c r="U63" s="201">
        <v>2.14</v>
      </c>
      <c r="V63" s="201">
        <v>0.32</v>
      </c>
      <c r="W63" s="201">
        <v>0.76</v>
      </c>
      <c r="X63" s="201">
        <v>2.42</v>
      </c>
      <c r="Y63" s="201">
        <v>0</v>
      </c>
      <c r="Z63" s="201">
        <v>64.47</v>
      </c>
      <c r="AA63" s="201">
        <v>25.18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264.58999999999997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118.68</v>
      </c>
      <c r="L64" s="201">
        <v>4.67</v>
      </c>
      <c r="M64" s="201">
        <v>2.38</v>
      </c>
      <c r="N64" s="201">
        <v>1.94</v>
      </c>
      <c r="O64" s="201">
        <v>2.74</v>
      </c>
      <c r="P64" s="201">
        <v>1.03</v>
      </c>
      <c r="Q64" s="201">
        <v>2.2400000000000002</v>
      </c>
      <c r="R64" s="201">
        <v>8.6999999999999993</v>
      </c>
      <c r="S64" s="201">
        <v>0</v>
      </c>
      <c r="T64" s="201">
        <v>0</v>
      </c>
      <c r="U64" s="201">
        <v>2.14</v>
      </c>
      <c r="V64" s="201">
        <v>0.32</v>
      </c>
      <c r="W64" s="201">
        <v>0.76</v>
      </c>
      <c r="X64" s="201">
        <v>2.42</v>
      </c>
      <c r="Y64" s="201">
        <v>0</v>
      </c>
      <c r="Z64" s="201">
        <v>64.47</v>
      </c>
      <c r="AA64" s="201">
        <v>25.18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264.58999999999997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118.68</v>
      </c>
      <c r="L65" s="201">
        <v>4.67</v>
      </c>
      <c r="M65" s="201">
        <v>2.38</v>
      </c>
      <c r="N65" s="201">
        <v>1.94</v>
      </c>
      <c r="O65" s="201">
        <v>2.74</v>
      </c>
      <c r="P65" s="201">
        <v>1.03</v>
      </c>
      <c r="Q65" s="201">
        <v>2.2400000000000002</v>
      </c>
      <c r="R65" s="201">
        <v>8.6999999999999993</v>
      </c>
      <c r="S65" s="201">
        <v>0</v>
      </c>
      <c r="T65" s="201">
        <v>0</v>
      </c>
      <c r="U65" s="201">
        <v>2.14</v>
      </c>
      <c r="V65" s="201">
        <v>0.32</v>
      </c>
      <c r="W65" s="201">
        <v>0.76</v>
      </c>
      <c r="X65" s="201">
        <v>2.42</v>
      </c>
      <c r="Y65" s="201">
        <v>0</v>
      </c>
      <c r="Z65" s="201">
        <v>64.47</v>
      </c>
      <c r="AA65" s="201">
        <v>25.18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264.58999999999997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118.68</v>
      </c>
      <c r="L66" s="201">
        <v>4.67</v>
      </c>
      <c r="M66" s="201">
        <v>2.38</v>
      </c>
      <c r="N66" s="201">
        <v>1.94</v>
      </c>
      <c r="O66" s="201">
        <v>2.74</v>
      </c>
      <c r="P66" s="201">
        <v>1.03</v>
      </c>
      <c r="Q66" s="201">
        <v>2.2400000000000002</v>
      </c>
      <c r="R66" s="201">
        <v>8.6999999999999993</v>
      </c>
      <c r="S66" s="201">
        <v>0</v>
      </c>
      <c r="T66" s="201">
        <v>0</v>
      </c>
      <c r="U66" s="201">
        <v>2.14</v>
      </c>
      <c r="V66" s="201">
        <v>0.32</v>
      </c>
      <c r="W66" s="201">
        <v>0.76</v>
      </c>
      <c r="X66" s="201">
        <v>2.42</v>
      </c>
      <c r="Y66" s="201">
        <v>0</v>
      </c>
      <c r="Z66" s="201">
        <v>64.47</v>
      </c>
      <c r="AA66" s="201">
        <v>25.18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264.58999999999997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118.68</v>
      </c>
      <c r="L67" s="201">
        <v>4.62</v>
      </c>
      <c r="M67" s="201">
        <v>2.38</v>
      </c>
      <c r="N67" s="201">
        <v>1.94</v>
      </c>
      <c r="O67" s="201">
        <v>2.74</v>
      </c>
      <c r="P67" s="201">
        <v>1.03</v>
      </c>
      <c r="Q67" s="201">
        <v>1.9</v>
      </c>
      <c r="R67" s="201">
        <v>9</v>
      </c>
      <c r="S67" s="201">
        <v>0</v>
      </c>
      <c r="T67" s="201">
        <v>0</v>
      </c>
      <c r="U67" s="201">
        <v>2.14</v>
      </c>
      <c r="V67" s="201">
        <v>0.32</v>
      </c>
      <c r="W67" s="201">
        <v>0.76</v>
      </c>
      <c r="X67" s="201">
        <v>2.42</v>
      </c>
      <c r="Y67" s="201">
        <v>0</v>
      </c>
      <c r="Z67" s="201">
        <v>24.53</v>
      </c>
      <c r="AA67" s="201">
        <v>1.48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264.58999999999997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97.36</v>
      </c>
      <c r="L68" s="201">
        <v>0.36</v>
      </c>
      <c r="M68" s="201">
        <v>2.38</v>
      </c>
      <c r="N68" s="201">
        <v>1.94</v>
      </c>
      <c r="O68" s="201">
        <v>2.74</v>
      </c>
      <c r="P68" s="201">
        <v>1.03</v>
      </c>
      <c r="Q68" s="201">
        <v>0.18</v>
      </c>
      <c r="R68" s="201">
        <v>0.69</v>
      </c>
      <c r="S68" s="201">
        <v>0</v>
      </c>
      <c r="T68" s="201">
        <v>0</v>
      </c>
      <c r="U68" s="201">
        <v>2.14</v>
      </c>
      <c r="V68" s="201">
        <v>0.32</v>
      </c>
      <c r="W68" s="201">
        <v>0.76</v>
      </c>
      <c r="X68" s="201">
        <v>2.42</v>
      </c>
      <c r="Y68" s="201">
        <v>0</v>
      </c>
      <c r="Z68" s="201">
        <v>4.57</v>
      </c>
      <c r="AA68" s="201">
        <v>1.48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264.58999999999997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50.33</v>
      </c>
      <c r="L69" s="201">
        <v>0.36</v>
      </c>
      <c r="M69" s="201">
        <v>2.38</v>
      </c>
      <c r="N69" s="201">
        <v>1.94</v>
      </c>
      <c r="O69" s="201">
        <v>2.74</v>
      </c>
      <c r="P69" s="201">
        <v>1.03</v>
      </c>
      <c r="Q69" s="201">
        <v>0.18</v>
      </c>
      <c r="R69" s="201">
        <v>0.69</v>
      </c>
      <c r="S69" s="201">
        <v>0</v>
      </c>
      <c r="T69" s="201">
        <v>0</v>
      </c>
      <c r="U69" s="201">
        <v>2.14</v>
      </c>
      <c r="V69" s="201">
        <v>0.32</v>
      </c>
      <c r="W69" s="201">
        <v>0.76</v>
      </c>
      <c r="X69" s="201">
        <v>2.42</v>
      </c>
      <c r="Y69" s="201">
        <v>0</v>
      </c>
      <c r="Z69" s="201">
        <v>4.57</v>
      </c>
      <c r="AA69" s="201">
        <v>1.48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264.58999999999997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9.48</v>
      </c>
      <c r="L70" s="201">
        <v>0.36</v>
      </c>
      <c r="M70" s="201">
        <v>2.38</v>
      </c>
      <c r="N70" s="201">
        <v>1.94</v>
      </c>
      <c r="O70" s="201">
        <v>2.74</v>
      </c>
      <c r="P70" s="201">
        <v>1.03</v>
      </c>
      <c r="Q70" s="201">
        <v>0.18</v>
      </c>
      <c r="R70" s="201">
        <v>0.69</v>
      </c>
      <c r="S70" s="201">
        <v>0</v>
      </c>
      <c r="T70" s="201">
        <v>0</v>
      </c>
      <c r="U70" s="201">
        <v>2.14</v>
      </c>
      <c r="V70" s="201">
        <v>0.32</v>
      </c>
      <c r="W70" s="201">
        <v>0.76</v>
      </c>
      <c r="X70" s="201">
        <v>2.42</v>
      </c>
      <c r="Y70" s="201">
        <v>0</v>
      </c>
      <c r="Z70" s="201">
        <v>4.57</v>
      </c>
      <c r="AA70" s="201">
        <v>1.48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264.58999999999997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9.48</v>
      </c>
      <c r="L71" s="201">
        <v>0.36</v>
      </c>
      <c r="M71" s="201">
        <v>2.38</v>
      </c>
      <c r="N71" s="201">
        <v>1.94</v>
      </c>
      <c r="O71" s="201">
        <v>2.74</v>
      </c>
      <c r="P71" s="201">
        <v>1.03</v>
      </c>
      <c r="Q71" s="201">
        <v>0.18</v>
      </c>
      <c r="R71" s="201">
        <v>0.69</v>
      </c>
      <c r="S71" s="201">
        <v>0</v>
      </c>
      <c r="T71" s="201">
        <v>0</v>
      </c>
      <c r="U71" s="201">
        <v>2.14</v>
      </c>
      <c r="V71" s="201">
        <v>0.32</v>
      </c>
      <c r="W71" s="201">
        <v>0.76</v>
      </c>
      <c r="X71" s="201">
        <v>2.42</v>
      </c>
      <c r="Y71" s="201">
        <v>0</v>
      </c>
      <c r="Z71" s="201">
        <v>4.57</v>
      </c>
      <c r="AA71" s="201">
        <v>1.48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-40</v>
      </c>
      <c r="AL71" s="201">
        <v>0</v>
      </c>
      <c r="AM71" s="201">
        <v>0</v>
      </c>
      <c r="AN71" s="201">
        <v>0</v>
      </c>
      <c r="AO71" s="201">
        <v>264.58999999999997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9.48</v>
      </c>
      <c r="L72" s="201">
        <v>0.36</v>
      </c>
      <c r="M72" s="201">
        <v>2.38</v>
      </c>
      <c r="N72" s="201">
        <v>1.94</v>
      </c>
      <c r="O72" s="201">
        <v>2.74</v>
      </c>
      <c r="P72" s="201">
        <v>1.03</v>
      </c>
      <c r="Q72" s="201">
        <v>0.18</v>
      </c>
      <c r="R72" s="201">
        <v>0.69</v>
      </c>
      <c r="S72" s="201">
        <v>0</v>
      </c>
      <c r="T72" s="201">
        <v>0</v>
      </c>
      <c r="U72" s="201">
        <v>2.14</v>
      </c>
      <c r="V72" s="201">
        <v>0.32</v>
      </c>
      <c r="W72" s="201">
        <v>0.76</v>
      </c>
      <c r="X72" s="201">
        <v>2.42</v>
      </c>
      <c r="Y72" s="201">
        <v>0</v>
      </c>
      <c r="Z72" s="201">
        <v>4.57</v>
      </c>
      <c r="AA72" s="201">
        <v>1.48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-40</v>
      </c>
      <c r="AL72" s="201">
        <v>0</v>
      </c>
      <c r="AM72" s="201">
        <v>0</v>
      </c>
      <c r="AN72" s="201">
        <v>0</v>
      </c>
      <c r="AO72" s="201">
        <v>264.58999999999997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9.48</v>
      </c>
      <c r="L73" s="201">
        <v>0.36</v>
      </c>
      <c r="M73" s="201">
        <v>2.38</v>
      </c>
      <c r="N73" s="201">
        <v>1.94</v>
      </c>
      <c r="O73" s="201">
        <v>2.74</v>
      </c>
      <c r="P73" s="201">
        <v>1.03</v>
      </c>
      <c r="Q73" s="201">
        <v>0.18</v>
      </c>
      <c r="R73" s="201">
        <v>0.69</v>
      </c>
      <c r="S73" s="201">
        <v>0</v>
      </c>
      <c r="T73" s="201">
        <v>0</v>
      </c>
      <c r="U73" s="201">
        <v>2.14</v>
      </c>
      <c r="V73" s="201">
        <v>0.32</v>
      </c>
      <c r="W73" s="201">
        <v>0.76</v>
      </c>
      <c r="X73" s="201">
        <v>2.42</v>
      </c>
      <c r="Y73" s="201">
        <v>0</v>
      </c>
      <c r="Z73" s="201">
        <v>4.57</v>
      </c>
      <c r="AA73" s="201">
        <v>1.48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-40</v>
      </c>
      <c r="AL73" s="201">
        <v>0</v>
      </c>
      <c r="AM73" s="201">
        <v>0</v>
      </c>
      <c r="AN73" s="201">
        <v>0</v>
      </c>
      <c r="AO73" s="201">
        <v>264.58999999999997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9.48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1.03</v>
      </c>
      <c r="Q74" s="201">
        <v>0.18</v>
      </c>
      <c r="R74" s="201">
        <v>0.69</v>
      </c>
      <c r="S74" s="201">
        <v>0</v>
      </c>
      <c r="T74" s="201">
        <v>0</v>
      </c>
      <c r="U74" s="201">
        <v>2.14</v>
      </c>
      <c r="V74" s="201">
        <v>0.32</v>
      </c>
      <c r="W74" s="201">
        <v>0.76</v>
      </c>
      <c r="X74" s="201">
        <v>2.42</v>
      </c>
      <c r="Y74" s="201">
        <v>0</v>
      </c>
      <c r="Z74" s="201">
        <v>4.57</v>
      </c>
      <c r="AA74" s="201">
        <v>1.48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-40</v>
      </c>
      <c r="AL74" s="201">
        <v>0</v>
      </c>
      <c r="AM74" s="201">
        <v>0</v>
      </c>
      <c r="AN74" s="201">
        <v>0</v>
      </c>
      <c r="AO74" s="201">
        <v>264.58999999999997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30.91</v>
      </c>
      <c r="H75" s="201">
        <v>0</v>
      </c>
      <c r="I75" s="201">
        <v>0</v>
      </c>
      <c r="J75" s="201">
        <v>39.47</v>
      </c>
      <c r="K75" s="201">
        <v>9.48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1.03</v>
      </c>
      <c r="Q75" s="201">
        <v>0.18</v>
      </c>
      <c r="R75" s="201">
        <v>0.7</v>
      </c>
      <c r="S75" s="201">
        <v>0</v>
      </c>
      <c r="T75" s="201">
        <v>0</v>
      </c>
      <c r="U75" s="201">
        <v>2.14</v>
      </c>
      <c r="V75" s="201">
        <v>1.91</v>
      </c>
      <c r="W75" s="201">
        <v>0.76</v>
      </c>
      <c r="X75" s="201">
        <v>2.42</v>
      </c>
      <c r="Y75" s="201">
        <v>0</v>
      </c>
      <c r="Z75" s="201">
        <v>4.57</v>
      </c>
      <c r="AA75" s="201">
        <v>1.48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-40</v>
      </c>
      <c r="AL75" s="201">
        <v>0</v>
      </c>
      <c r="AM75" s="201">
        <v>0</v>
      </c>
      <c r="AN75" s="201">
        <v>0</v>
      </c>
      <c r="AO75" s="201">
        <v>264.58999999999997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30.91</v>
      </c>
      <c r="H76" s="201">
        <v>0</v>
      </c>
      <c r="I76" s="201">
        <v>0</v>
      </c>
      <c r="J76" s="201">
        <v>39.47</v>
      </c>
      <c r="K76" s="201">
        <v>9.48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1.03</v>
      </c>
      <c r="Q76" s="201">
        <v>0.18</v>
      </c>
      <c r="R76" s="201">
        <v>0.7</v>
      </c>
      <c r="S76" s="201">
        <v>0</v>
      </c>
      <c r="T76" s="201">
        <v>0</v>
      </c>
      <c r="U76" s="201">
        <v>2.14</v>
      </c>
      <c r="V76" s="201">
        <v>1.91</v>
      </c>
      <c r="W76" s="201">
        <v>0.76</v>
      </c>
      <c r="X76" s="201">
        <v>2.42</v>
      </c>
      <c r="Y76" s="201">
        <v>0</v>
      </c>
      <c r="Z76" s="201">
        <v>4.57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-40</v>
      </c>
      <c r="AL76" s="201">
        <v>0</v>
      </c>
      <c r="AM76" s="201">
        <v>0</v>
      </c>
      <c r="AN76" s="201">
        <v>0</v>
      </c>
      <c r="AO76" s="201">
        <v>264.58999999999997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30.91</v>
      </c>
      <c r="H77" s="201">
        <v>0</v>
      </c>
      <c r="I77" s="201">
        <v>0</v>
      </c>
      <c r="J77" s="201">
        <v>39.47</v>
      </c>
      <c r="K77" s="201">
        <v>9.48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1.03</v>
      </c>
      <c r="Q77" s="201">
        <v>0.5</v>
      </c>
      <c r="R77" s="201">
        <v>0.7</v>
      </c>
      <c r="S77" s="201">
        <v>0</v>
      </c>
      <c r="T77" s="201">
        <v>0</v>
      </c>
      <c r="U77" s="201">
        <v>2.14</v>
      </c>
      <c r="V77" s="201">
        <v>1.91</v>
      </c>
      <c r="W77" s="201">
        <v>0.76</v>
      </c>
      <c r="X77" s="201">
        <v>2.42</v>
      </c>
      <c r="Y77" s="201">
        <v>0</v>
      </c>
      <c r="Z77" s="201">
        <v>4.57</v>
      </c>
      <c r="AA77" s="201">
        <v>1.48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-38.159999999999997</v>
      </c>
      <c r="AL77" s="201">
        <v>0</v>
      </c>
      <c r="AM77" s="201">
        <v>0</v>
      </c>
      <c r="AN77" s="201">
        <v>0</v>
      </c>
      <c r="AO77" s="201">
        <v>264.58999999999997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30.91</v>
      </c>
      <c r="H78" s="201">
        <v>0</v>
      </c>
      <c r="I78" s="201">
        <v>0</v>
      </c>
      <c r="J78" s="201">
        <v>39.47</v>
      </c>
      <c r="K78" s="201">
        <v>9.48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1.03</v>
      </c>
      <c r="Q78" s="201">
        <v>0.18</v>
      </c>
      <c r="R78" s="201">
        <v>0.7</v>
      </c>
      <c r="S78" s="201">
        <v>0</v>
      </c>
      <c r="T78" s="201">
        <v>0</v>
      </c>
      <c r="U78" s="201">
        <v>2.14</v>
      </c>
      <c r="V78" s="201">
        <v>1.91</v>
      </c>
      <c r="W78" s="201">
        <v>0.76</v>
      </c>
      <c r="X78" s="201">
        <v>2.42</v>
      </c>
      <c r="Y78" s="201">
        <v>0</v>
      </c>
      <c r="Z78" s="201">
        <v>4.57</v>
      </c>
      <c r="AA78" s="201">
        <v>1.48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-38.159999999999997</v>
      </c>
      <c r="AL78" s="201">
        <v>0</v>
      </c>
      <c r="AM78" s="201">
        <v>0</v>
      </c>
      <c r="AN78" s="201">
        <v>0</v>
      </c>
      <c r="AO78" s="201">
        <v>264.58999999999997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30.91</v>
      </c>
      <c r="H79" s="201">
        <v>0</v>
      </c>
      <c r="I79" s="201">
        <v>0</v>
      </c>
      <c r="J79" s="201">
        <v>39.47</v>
      </c>
      <c r="K79" s="201">
        <v>9.48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1.03</v>
      </c>
      <c r="Q79" s="201">
        <v>0.18</v>
      </c>
      <c r="R79" s="201">
        <v>0.7</v>
      </c>
      <c r="S79" s="201">
        <v>0</v>
      </c>
      <c r="T79" s="201">
        <v>0</v>
      </c>
      <c r="U79" s="201">
        <v>2.14</v>
      </c>
      <c r="V79" s="201">
        <v>1.91</v>
      </c>
      <c r="W79" s="201">
        <v>0.76</v>
      </c>
      <c r="X79" s="201">
        <v>2.42</v>
      </c>
      <c r="Y79" s="201">
        <v>0</v>
      </c>
      <c r="Z79" s="201">
        <v>4.57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-38.159999999999997</v>
      </c>
      <c r="AL79" s="201">
        <v>0</v>
      </c>
      <c r="AM79" s="201">
        <v>0</v>
      </c>
      <c r="AN79" s="201">
        <v>0</v>
      </c>
      <c r="AO79" s="201">
        <v>264.58999999999997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30.91</v>
      </c>
      <c r="H80" s="201">
        <v>0</v>
      </c>
      <c r="I80" s="201">
        <v>0</v>
      </c>
      <c r="J80" s="201">
        <v>39.47</v>
      </c>
      <c r="K80" s="201">
        <v>3.12</v>
      </c>
      <c r="L80" s="201">
        <v>0.36</v>
      </c>
      <c r="M80" s="201">
        <v>2.38</v>
      </c>
      <c r="N80" s="201">
        <v>1.94</v>
      </c>
      <c r="O80" s="201">
        <v>2.74</v>
      </c>
      <c r="P80" s="201">
        <v>1.03</v>
      </c>
      <c r="Q80" s="201">
        <v>0.18</v>
      </c>
      <c r="R80" s="201">
        <v>0.7</v>
      </c>
      <c r="S80" s="201">
        <v>0</v>
      </c>
      <c r="T80" s="201">
        <v>0</v>
      </c>
      <c r="U80" s="201">
        <v>2.14</v>
      </c>
      <c r="V80" s="201">
        <v>1.91</v>
      </c>
      <c r="W80" s="201">
        <v>0.76</v>
      </c>
      <c r="X80" s="201">
        <v>2.42</v>
      </c>
      <c r="Y80" s="201">
        <v>0</v>
      </c>
      <c r="Z80" s="201">
        <v>4.57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-38.159999999999997</v>
      </c>
      <c r="AL80" s="201">
        <v>0</v>
      </c>
      <c r="AM80" s="201">
        <v>0</v>
      </c>
      <c r="AN80" s="201">
        <v>0</v>
      </c>
      <c r="AO80" s="201">
        <v>264.58999999999997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30.91</v>
      </c>
      <c r="H81" s="201">
        <v>0</v>
      </c>
      <c r="I81" s="201">
        <v>0</v>
      </c>
      <c r="J81" s="201">
        <v>39.47</v>
      </c>
      <c r="K81" s="201">
        <v>-38.54</v>
      </c>
      <c r="L81" s="201">
        <v>-29.65</v>
      </c>
      <c r="M81" s="201">
        <v>2.38</v>
      </c>
      <c r="N81" s="201">
        <v>1.94</v>
      </c>
      <c r="O81" s="201">
        <v>2.74</v>
      </c>
      <c r="P81" s="201">
        <v>1.03</v>
      </c>
      <c r="Q81" s="201">
        <v>0.18</v>
      </c>
      <c r="R81" s="201">
        <v>0.7</v>
      </c>
      <c r="S81" s="201">
        <v>0</v>
      </c>
      <c r="T81" s="201">
        <v>0</v>
      </c>
      <c r="U81" s="201">
        <v>2.14</v>
      </c>
      <c r="V81" s="201">
        <v>1.91</v>
      </c>
      <c r="W81" s="201">
        <v>0.76</v>
      </c>
      <c r="X81" s="201">
        <v>2.42</v>
      </c>
      <c r="Y81" s="201">
        <v>0</v>
      </c>
      <c r="Z81" s="201">
        <v>4.57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-38.159999999999997</v>
      </c>
      <c r="AL81" s="201">
        <v>0</v>
      </c>
      <c r="AM81" s="201">
        <v>0</v>
      </c>
      <c r="AN81" s="201">
        <v>0</v>
      </c>
      <c r="AO81" s="201">
        <v>264.58999999999997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30.91</v>
      </c>
      <c r="H82" s="201">
        <v>0</v>
      </c>
      <c r="I82" s="201">
        <v>0</v>
      </c>
      <c r="J82" s="201">
        <v>39.47</v>
      </c>
      <c r="K82" s="201">
        <v>-52.82</v>
      </c>
      <c r="L82" s="201">
        <v>-29.65</v>
      </c>
      <c r="M82" s="201">
        <v>2.38</v>
      </c>
      <c r="N82" s="201">
        <v>1.94</v>
      </c>
      <c r="O82" s="201">
        <v>2.74</v>
      </c>
      <c r="P82" s="201">
        <v>1.03</v>
      </c>
      <c r="Q82" s="201">
        <v>0.18</v>
      </c>
      <c r="R82" s="201">
        <v>0.7</v>
      </c>
      <c r="S82" s="201">
        <v>0</v>
      </c>
      <c r="T82" s="201">
        <v>0</v>
      </c>
      <c r="U82" s="201">
        <v>2.14</v>
      </c>
      <c r="V82" s="201">
        <v>1.91</v>
      </c>
      <c r="W82" s="201">
        <v>0.76</v>
      </c>
      <c r="X82" s="201">
        <v>2.42</v>
      </c>
      <c r="Y82" s="201">
        <v>0</v>
      </c>
      <c r="Z82" s="201">
        <v>4.57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-38.159999999999997</v>
      </c>
      <c r="AL82" s="201">
        <v>0</v>
      </c>
      <c r="AM82" s="201">
        <v>0</v>
      </c>
      <c r="AN82" s="201">
        <v>0</v>
      </c>
      <c r="AO82" s="201">
        <v>264.58999999999997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30.91</v>
      </c>
      <c r="H83" s="201">
        <v>0</v>
      </c>
      <c r="I83" s="201">
        <v>0</v>
      </c>
      <c r="J83" s="201">
        <v>39.47</v>
      </c>
      <c r="K83" s="201">
        <v>-20.170000000000002</v>
      </c>
      <c r="L83" s="201">
        <v>-5.58</v>
      </c>
      <c r="M83" s="201">
        <v>2.38</v>
      </c>
      <c r="N83" s="201">
        <v>1.94</v>
      </c>
      <c r="O83" s="201">
        <v>2.74</v>
      </c>
      <c r="P83" s="201">
        <v>1.03</v>
      </c>
      <c r="Q83" s="201">
        <v>0.18</v>
      </c>
      <c r="R83" s="201">
        <v>0.7</v>
      </c>
      <c r="S83" s="201">
        <v>0</v>
      </c>
      <c r="T83" s="201">
        <v>0</v>
      </c>
      <c r="U83" s="201">
        <v>2.14</v>
      </c>
      <c r="V83" s="201">
        <v>1.91</v>
      </c>
      <c r="W83" s="201">
        <v>0.76</v>
      </c>
      <c r="X83" s="201">
        <v>2.42</v>
      </c>
      <c r="Y83" s="201">
        <v>0</v>
      </c>
      <c r="Z83" s="201">
        <v>4.57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-40.78</v>
      </c>
      <c r="AL83" s="201">
        <v>0</v>
      </c>
      <c r="AM83" s="201">
        <v>0</v>
      </c>
      <c r="AN83" s="201">
        <v>0</v>
      </c>
      <c r="AO83" s="201">
        <v>264.58999999999997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30.91</v>
      </c>
      <c r="H84" s="201">
        <v>0</v>
      </c>
      <c r="I84" s="201">
        <v>0</v>
      </c>
      <c r="J84" s="201">
        <v>39.47</v>
      </c>
      <c r="K84" s="201">
        <v>-7.92</v>
      </c>
      <c r="L84" s="201">
        <v>-6.65</v>
      </c>
      <c r="M84" s="201">
        <v>2.38</v>
      </c>
      <c r="N84" s="201">
        <v>1.94</v>
      </c>
      <c r="O84" s="201">
        <v>2.74</v>
      </c>
      <c r="P84" s="201">
        <v>1.03</v>
      </c>
      <c r="Q84" s="201">
        <v>0.18</v>
      </c>
      <c r="R84" s="201">
        <v>0.7</v>
      </c>
      <c r="S84" s="201">
        <v>0</v>
      </c>
      <c r="T84" s="201">
        <v>0</v>
      </c>
      <c r="U84" s="201">
        <v>2.14</v>
      </c>
      <c r="V84" s="201">
        <v>1.91</v>
      </c>
      <c r="W84" s="201">
        <v>0.76</v>
      </c>
      <c r="X84" s="201">
        <v>2.42</v>
      </c>
      <c r="Y84" s="201">
        <v>0</v>
      </c>
      <c r="Z84" s="201">
        <v>4.57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-50</v>
      </c>
      <c r="AL84" s="201">
        <v>0</v>
      </c>
      <c r="AM84" s="201">
        <v>0</v>
      </c>
      <c r="AN84" s="201">
        <v>0</v>
      </c>
      <c r="AO84" s="201">
        <v>264.58999999999997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30.91</v>
      </c>
      <c r="H85" s="201">
        <v>0</v>
      </c>
      <c r="I85" s="201">
        <v>0</v>
      </c>
      <c r="J85" s="201">
        <v>39.47</v>
      </c>
      <c r="K85" s="201">
        <v>-7.92</v>
      </c>
      <c r="L85" s="201">
        <v>-7.4</v>
      </c>
      <c r="M85" s="201">
        <v>2.38</v>
      </c>
      <c r="N85" s="201">
        <v>1.94</v>
      </c>
      <c r="O85" s="201">
        <v>2.74</v>
      </c>
      <c r="P85" s="201">
        <v>1.03</v>
      </c>
      <c r="Q85" s="201">
        <v>0.18</v>
      </c>
      <c r="R85" s="201">
        <v>0.7</v>
      </c>
      <c r="S85" s="201">
        <v>0</v>
      </c>
      <c r="T85" s="201">
        <v>0</v>
      </c>
      <c r="U85" s="201">
        <v>2.14</v>
      </c>
      <c r="V85" s="201">
        <v>1.91</v>
      </c>
      <c r="W85" s="201">
        <v>0.76</v>
      </c>
      <c r="X85" s="201">
        <v>2.42</v>
      </c>
      <c r="Y85" s="201">
        <v>0</v>
      </c>
      <c r="Z85" s="201">
        <v>4.57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-50</v>
      </c>
      <c r="AL85" s="201">
        <v>0</v>
      </c>
      <c r="AM85" s="201">
        <v>0</v>
      </c>
      <c r="AN85" s="201">
        <v>0</v>
      </c>
      <c r="AO85" s="201">
        <v>264.58999999999997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30.91</v>
      </c>
      <c r="H86" s="201">
        <v>0</v>
      </c>
      <c r="I86" s="201">
        <v>0</v>
      </c>
      <c r="J86" s="201">
        <v>39.47</v>
      </c>
      <c r="K86" s="201">
        <v>-7.92</v>
      </c>
      <c r="L86" s="201">
        <v>-5.58</v>
      </c>
      <c r="M86" s="201">
        <v>2.38</v>
      </c>
      <c r="N86" s="201">
        <v>1.94</v>
      </c>
      <c r="O86" s="201">
        <v>2.74</v>
      </c>
      <c r="P86" s="201">
        <v>1.03</v>
      </c>
      <c r="Q86" s="201">
        <v>0.18</v>
      </c>
      <c r="R86" s="201">
        <v>0.7</v>
      </c>
      <c r="S86" s="201">
        <v>0</v>
      </c>
      <c r="T86" s="201">
        <v>0</v>
      </c>
      <c r="U86" s="201">
        <v>2.14</v>
      </c>
      <c r="V86" s="201">
        <v>1.91</v>
      </c>
      <c r="W86" s="201">
        <v>0.76</v>
      </c>
      <c r="X86" s="201">
        <v>2.42</v>
      </c>
      <c r="Y86" s="201">
        <v>0</v>
      </c>
      <c r="Z86" s="201">
        <v>4.57</v>
      </c>
      <c r="AA86" s="201">
        <v>1.48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-40.78</v>
      </c>
      <c r="AL86" s="201">
        <v>0</v>
      </c>
      <c r="AM86" s="201">
        <v>0</v>
      </c>
      <c r="AN86" s="201">
        <v>0</v>
      </c>
      <c r="AO86" s="201">
        <v>264.58999999999997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30.91</v>
      </c>
      <c r="H87" s="201">
        <v>0</v>
      </c>
      <c r="I87" s="201">
        <v>0</v>
      </c>
      <c r="J87" s="201">
        <v>39.47</v>
      </c>
      <c r="K87" s="201">
        <v>9.48</v>
      </c>
      <c r="L87" s="201">
        <v>-5.58</v>
      </c>
      <c r="M87" s="201">
        <v>2.38</v>
      </c>
      <c r="N87" s="201">
        <v>1.94</v>
      </c>
      <c r="O87" s="201">
        <v>2.74</v>
      </c>
      <c r="P87" s="201">
        <v>1.03</v>
      </c>
      <c r="Q87" s="201">
        <v>0.18</v>
      </c>
      <c r="R87" s="201">
        <v>0.7</v>
      </c>
      <c r="S87" s="201">
        <v>0</v>
      </c>
      <c r="T87" s="201">
        <v>0</v>
      </c>
      <c r="U87" s="201">
        <v>2.14</v>
      </c>
      <c r="V87" s="201">
        <v>1.91</v>
      </c>
      <c r="W87" s="201">
        <v>0.76</v>
      </c>
      <c r="X87" s="201">
        <v>2.42</v>
      </c>
      <c r="Y87" s="201">
        <v>0</v>
      </c>
      <c r="Z87" s="201">
        <v>4.57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264.58999999999997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30.91</v>
      </c>
      <c r="H88" s="201">
        <v>0</v>
      </c>
      <c r="I88" s="201">
        <v>0</v>
      </c>
      <c r="J88" s="201">
        <v>39.47</v>
      </c>
      <c r="K88" s="201">
        <v>9.48</v>
      </c>
      <c r="L88" s="201">
        <v>-5.58</v>
      </c>
      <c r="M88" s="201">
        <v>2.38</v>
      </c>
      <c r="N88" s="201">
        <v>1.94</v>
      </c>
      <c r="O88" s="201">
        <v>2.74</v>
      </c>
      <c r="P88" s="201">
        <v>1.03</v>
      </c>
      <c r="Q88" s="201">
        <v>0.18</v>
      </c>
      <c r="R88" s="201">
        <v>0.7</v>
      </c>
      <c r="S88" s="201">
        <v>0</v>
      </c>
      <c r="T88" s="201">
        <v>0</v>
      </c>
      <c r="U88" s="201">
        <v>2.14</v>
      </c>
      <c r="V88" s="201">
        <v>1.91</v>
      </c>
      <c r="W88" s="201">
        <v>0.76</v>
      </c>
      <c r="X88" s="201">
        <v>2.42</v>
      </c>
      <c r="Y88" s="201">
        <v>0</v>
      </c>
      <c r="Z88" s="201">
        <v>4.57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264.58999999999997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30.91</v>
      </c>
      <c r="H89" s="201">
        <v>0</v>
      </c>
      <c r="I89" s="201">
        <v>0</v>
      </c>
      <c r="J89" s="201">
        <v>39.47</v>
      </c>
      <c r="K89" s="201">
        <v>9.48</v>
      </c>
      <c r="L89" s="201">
        <v>-16.100000000000001</v>
      </c>
      <c r="M89" s="201">
        <v>2.38</v>
      </c>
      <c r="N89" s="201">
        <v>1.94</v>
      </c>
      <c r="O89" s="201">
        <v>2.74</v>
      </c>
      <c r="P89" s="201">
        <v>1.03</v>
      </c>
      <c r="Q89" s="201">
        <v>0.18</v>
      </c>
      <c r="R89" s="201">
        <v>0.7</v>
      </c>
      <c r="S89" s="201">
        <v>0</v>
      </c>
      <c r="T89" s="201">
        <v>0</v>
      </c>
      <c r="U89" s="201">
        <v>2.14</v>
      </c>
      <c r="V89" s="201">
        <v>1.91</v>
      </c>
      <c r="W89" s="201">
        <v>0.76</v>
      </c>
      <c r="X89" s="201">
        <v>2.42</v>
      </c>
      <c r="Y89" s="201">
        <v>0</v>
      </c>
      <c r="Z89" s="201">
        <v>4.57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17.600000000000001</v>
      </c>
      <c r="AL89" s="201">
        <v>0</v>
      </c>
      <c r="AM89" s="201">
        <v>0</v>
      </c>
      <c r="AN89" s="201">
        <v>0</v>
      </c>
      <c r="AO89" s="201">
        <v>264.58999999999997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30.91</v>
      </c>
      <c r="H90" s="201">
        <v>0</v>
      </c>
      <c r="I90" s="201">
        <v>0</v>
      </c>
      <c r="J90" s="201">
        <v>39.47</v>
      </c>
      <c r="K90" s="201">
        <v>9.48</v>
      </c>
      <c r="L90" s="201">
        <v>-12.26</v>
      </c>
      <c r="M90" s="201">
        <v>2.38</v>
      </c>
      <c r="N90" s="201">
        <v>1.94</v>
      </c>
      <c r="O90" s="201">
        <v>2.74</v>
      </c>
      <c r="P90" s="201">
        <v>1.03</v>
      </c>
      <c r="Q90" s="201">
        <v>0.18</v>
      </c>
      <c r="R90" s="201">
        <v>0.7</v>
      </c>
      <c r="S90" s="201">
        <v>0</v>
      </c>
      <c r="T90" s="201">
        <v>0</v>
      </c>
      <c r="U90" s="201">
        <v>2.14</v>
      </c>
      <c r="V90" s="201">
        <v>1.91</v>
      </c>
      <c r="W90" s="201">
        <v>0.76</v>
      </c>
      <c r="X90" s="201">
        <v>2.42</v>
      </c>
      <c r="Y90" s="201">
        <v>0</v>
      </c>
      <c r="Z90" s="201">
        <v>4.57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17.600000000000001</v>
      </c>
      <c r="AL90" s="201">
        <v>0</v>
      </c>
      <c r="AM90" s="201">
        <v>0</v>
      </c>
      <c r="AN90" s="201">
        <v>0</v>
      </c>
      <c r="AO90" s="201">
        <v>264.58999999999997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30.91</v>
      </c>
      <c r="H91" s="201">
        <v>0</v>
      </c>
      <c r="I91" s="201">
        <v>0</v>
      </c>
      <c r="J91" s="201">
        <v>39.47</v>
      </c>
      <c r="K91" s="201">
        <v>9.48</v>
      </c>
      <c r="L91" s="201">
        <v>-12.26</v>
      </c>
      <c r="M91" s="201">
        <v>2.38</v>
      </c>
      <c r="N91" s="201">
        <v>1.94</v>
      </c>
      <c r="O91" s="201">
        <v>2.74</v>
      </c>
      <c r="P91" s="201">
        <v>1.03</v>
      </c>
      <c r="Q91" s="201">
        <v>0.18</v>
      </c>
      <c r="R91" s="201">
        <v>0.7</v>
      </c>
      <c r="S91" s="201">
        <v>0</v>
      </c>
      <c r="T91" s="201">
        <v>0</v>
      </c>
      <c r="U91" s="201">
        <v>2.14</v>
      </c>
      <c r="V91" s="201">
        <v>1.91</v>
      </c>
      <c r="W91" s="201">
        <v>0.76</v>
      </c>
      <c r="X91" s="201">
        <v>2.42</v>
      </c>
      <c r="Y91" s="201">
        <v>0</v>
      </c>
      <c r="Z91" s="201">
        <v>4.57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17.600000000000001</v>
      </c>
      <c r="AL91" s="201">
        <v>0</v>
      </c>
      <c r="AM91" s="201">
        <v>0</v>
      </c>
      <c r="AN91" s="201">
        <v>0</v>
      </c>
      <c r="AO91" s="201">
        <v>264.58999999999997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30.91</v>
      </c>
      <c r="H92" s="201">
        <v>0</v>
      </c>
      <c r="I92" s="201">
        <v>0</v>
      </c>
      <c r="J92" s="201">
        <v>39.47</v>
      </c>
      <c r="K92" s="201">
        <v>9.48</v>
      </c>
      <c r="L92" s="201">
        <v>-12.26</v>
      </c>
      <c r="M92" s="201">
        <v>2.38</v>
      </c>
      <c r="N92" s="201">
        <v>1.94</v>
      </c>
      <c r="O92" s="201">
        <v>2.74</v>
      </c>
      <c r="P92" s="201">
        <v>1.03</v>
      </c>
      <c r="Q92" s="201">
        <v>0.18</v>
      </c>
      <c r="R92" s="201">
        <v>0.7</v>
      </c>
      <c r="S92" s="201">
        <v>0</v>
      </c>
      <c r="T92" s="201">
        <v>0</v>
      </c>
      <c r="U92" s="201">
        <v>2.14</v>
      </c>
      <c r="V92" s="201">
        <v>1.91</v>
      </c>
      <c r="W92" s="201">
        <v>0.76</v>
      </c>
      <c r="X92" s="201">
        <v>2.42</v>
      </c>
      <c r="Y92" s="201">
        <v>0</v>
      </c>
      <c r="Z92" s="201">
        <v>4.57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17.600000000000001</v>
      </c>
      <c r="AL92" s="201">
        <v>0</v>
      </c>
      <c r="AM92" s="201">
        <v>0</v>
      </c>
      <c r="AN92" s="201">
        <v>0</v>
      </c>
      <c r="AO92" s="201">
        <v>264.58999999999997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30.91</v>
      </c>
      <c r="H93" s="201">
        <v>0</v>
      </c>
      <c r="I93" s="201">
        <v>0</v>
      </c>
      <c r="J93" s="201">
        <v>39.47</v>
      </c>
      <c r="K93" s="201">
        <v>12.79</v>
      </c>
      <c r="L93" s="201">
        <v>-12.26</v>
      </c>
      <c r="M93" s="201">
        <v>2.38</v>
      </c>
      <c r="N93" s="201">
        <v>1.94</v>
      </c>
      <c r="O93" s="201">
        <v>2.74</v>
      </c>
      <c r="P93" s="201">
        <v>1.03</v>
      </c>
      <c r="Q93" s="201">
        <v>0.18</v>
      </c>
      <c r="R93" s="201">
        <v>0.7</v>
      </c>
      <c r="S93" s="201">
        <v>0</v>
      </c>
      <c r="T93" s="201">
        <v>0</v>
      </c>
      <c r="U93" s="201">
        <v>2.14</v>
      </c>
      <c r="V93" s="201">
        <v>1.91</v>
      </c>
      <c r="W93" s="201">
        <v>0.76</v>
      </c>
      <c r="X93" s="201">
        <v>2.42</v>
      </c>
      <c r="Y93" s="201">
        <v>0</v>
      </c>
      <c r="Z93" s="201">
        <v>4.57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17.600000000000001</v>
      </c>
      <c r="AL93" s="201">
        <v>0</v>
      </c>
      <c r="AM93" s="201">
        <v>0</v>
      </c>
      <c r="AN93" s="201">
        <v>0</v>
      </c>
      <c r="AO93" s="201">
        <v>264.58999999999997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30.91</v>
      </c>
      <c r="H94" s="201">
        <v>0</v>
      </c>
      <c r="I94" s="201">
        <v>0</v>
      </c>
      <c r="J94" s="201">
        <v>39.47</v>
      </c>
      <c r="K94" s="201">
        <v>12.79</v>
      </c>
      <c r="L94" s="201">
        <v>-15.33</v>
      </c>
      <c r="M94" s="201">
        <v>2.38</v>
      </c>
      <c r="N94" s="201">
        <v>1.94</v>
      </c>
      <c r="O94" s="201">
        <v>2.74</v>
      </c>
      <c r="P94" s="201">
        <v>1.03</v>
      </c>
      <c r="Q94" s="201">
        <v>0.18</v>
      </c>
      <c r="R94" s="201">
        <v>0.7</v>
      </c>
      <c r="S94" s="201">
        <v>0</v>
      </c>
      <c r="T94" s="201">
        <v>0</v>
      </c>
      <c r="U94" s="201">
        <v>2.14</v>
      </c>
      <c r="V94" s="201">
        <v>1.91</v>
      </c>
      <c r="W94" s="201">
        <v>0.76</v>
      </c>
      <c r="X94" s="201">
        <v>2.42</v>
      </c>
      <c r="Y94" s="201">
        <v>0</v>
      </c>
      <c r="Z94" s="201">
        <v>4.57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17.600000000000001</v>
      </c>
      <c r="AL94" s="201">
        <v>0</v>
      </c>
      <c r="AM94" s="201">
        <v>0</v>
      </c>
      <c r="AN94" s="201">
        <v>0</v>
      </c>
      <c r="AO94" s="201">
        <v>264.58999999999997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30.91</v>
      </c>
      <c r="H95" s="201">
        <v>0</v>
      </c>
      <c r="I95" s="201">
        <v>0</v>
      </c>
      <c r="J95" s="201">
        <v>39.47</v>
      </c>
      <c r="K95" s="201">
        <v>12.79</v>
      </c>
      <c r="L95" s="201">
        <v>-15.33</v>
      </c>
      <c r="M95" s="201">
        <v>2.38</v>
      </c>
      <c r="N95" s="201">
        <v>1.94</v>
      </c>
      <c r="O95" s="201">
        <v>2.74</v>
      </c>
      <c r="P95" s="201">
        <v>1.03</v>
      </c>
      <c r="Q95" s="201">
        <v>0.18</v>
      </c>
      <c r="R95" s="201">
        <v>0.7</v>
      </c>
      <c r="S95" s="201">
        <v>0</v>
      </c>
      <c r="T95" s="201">
        <v>0</v>
      </c>
      <c r="U95" s="201">
        <v>2.14</v>
      </c>
      <c r="V95" s="201">
        <v>2.09</v>
      </c>
      <c r="W95" s="201">
        <v>0.76</v>
      </c>
      <c r="X95" s="201">
        <v>2.42</v>
      </c>
      <c r="Y95" s="201">
        <v>0</v>
      </c>
      <c r="Z95" s="201">
        <v>4.57</v>
      </c>
      <c r="AA95" s="201">
        <v>1.48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17.600000000000001</v>
      </c>
      <c r="AL95" s="201">
        <v>0</v>
      </c>
      <c r="AM95" s="201">
        <v>0</v>
      </c>
      <c r="AN95" s="201">
        <v>0</v>
      </c>
      <c r="AO95" s="201">
        <v>264.58999999999997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30.91</v>
      </c>
      <c r="H96" s="201">
        <v>0</v>
      </c>
      <c r="I96" s="201">
        <v>0</v>
      </c>
      <c r="J96" s="201">
        <v>39.47</v>
      </c>
      <c r="K96" s="201">
        <v>12.79</v>
      </c>
      <c r="L96" s="201">
        <v>-15.33</v>
      </c>
      <c r="M96" s="201">
        <v>2.38</v>
      </c>
      <c r="N96" s="201">
        <v>1.94</v>
      </c>
      <c r="O96" s="201">
        <v>2.74</v>
      </c>
      <c r="P96" s="201">
        <v>1.03</v>
      </c>
      <c r="Q96" s="201">
        <v>0.18</v>
      </c>
      <c r="R96" s="201">
        <v>0.7</v>
      </c>
      <c r="S96" s="201">
        <v>0</v>
      </c>
      <c r="T96" s="201">
        <v>0</v>
      </c>
      <c r="U96" s="201">
        <v>2.14</v>
      </c>
      <c r="V96" s="201">
        <v>2.09</v>
      </c>
      <c r="W96" s="201">
        <v>0.76</v>
      </c>
      <c r="X96" s="201">
        <v>2.42</v>
      </c>
      <c r="Y96" s="201">
        <v>0</v>
      </c>
      <c r="Z96" s="201">
        <v>4.57</v>
      </c>
      <c r="AA96" s="201">
        <v>1.48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17.600000000000001</v>
      </c>
      <c r="AL96" s="201">
        <v>0</v>
      </c>
      <c r="AM96" s="201">
        <v>0</v>
      </c>
      <c r="AN96" s="201">
        <v>0</v>
      </c>
      <c r="AO96" s="201">
        <v>264.58999999999997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30.91</v>
      </c>
      <c r="H97" s="201">
        <v>0</v>
      </c>
      <c r="I97" s="201">
        <v>0</v>
      </c>
      <c r="J97" s="201">
        <v>39.47</v>
      </c>
      <c r="K97" s="201">
        <v>67.650000000000006</v>
      </c>
      <c r="L97" s="201">
        <v>-15.33</v>
      </c>
      <c r="M97" s="201">
        <v>2.38</v>
      </c>
      <c r="N97" s="201">
        <v>1.94</v>
      </c>
      <c r="O97" s="201">
        <v>2.74</v>
      </c>
      <c r="P97" s="201">
        <v>1.03</v>
      </c>
      <c r="Q97" s="201">
        <v>0.18</v>
      </c>
      <c r="R97" s="201">
        <v>0.7</v>
      </c>
      <c r="S97" s="201">
        <v>0</v>
      </c>
      <c r="T97" s="201">
        <v>0</v>
      </c>
      <c r="U97" s="201">
        <v>2.14</v>
      </c>
      <c r="V97" s="201">
        <v>2.09</v>
      </c>
      <c r="W97" s="201">
        <v>0.76</v>
      </c>
      <c r="X97" s="201">
        <v>2.42</v>
      </c>
      <c r="Y97" s="201">
        <v>0</v>
      </c>
      <c r="Z97" s="201">
        <v>4.57</v>
      </c>
      <c r="AA97" s="201">
        <v>1.48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17.600000000000001</v>
      </c>
      <c r="AL97" s="201">
        <v>0</v>
      </c>
      <c r="AM97" s="201">
        <v>0</v>
      </c>
      <c r="AN97" s="201">
        <v>0</v>
      </c>
      <c r="AO97" s="201">
        <v>264.58999999999997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30.91</v>
      </c>
      <c r="H98" s="201">
        <v>0</v>
      </c>
      <c r="I98" s="201">
        <v>0</v>
      </c>
      <c r="J98" s="201">
        <v>39.47</v>
      </c>
      <c r="K98" s="201">
        <v>116.76</v>
      </c>
      <c r="L98" s="201">
        <v>-15.33</v>
      </c>
      <c r="M98" s="201">
        <v>2.38</v>
      </c>
      <c r="N98" s="201">
        <v>1.94</v>
      </c>
      <c r="O98" s="201">
        <v>2.74</v>
      </c>
      <c r="P98" s="201">
        <v>1.03</v>
      </c>
      <c r="Q98" s="201">
        <v>0.18</v>
      </c>
      <c r="R98" s="201">
        <v>0.7</v>
      </c>
      <c r="S98" s="201">
        <v>0</v>
      </c>
      <c r="T98" s="201">
        <v>0</v>
      </c>
      <c r="U98" s="201">
        <v>2.14</v>
      </c>
      <c r="V98" s="201">
        <v>2.09</v>
      </c>
      <c r="W98" s="201">
        <v>0.76</v>
      </c>
      <c r="X98" s="201">
        <v>2.42</v>
      </c>
      <c r="Y98" s="201">
        <v>0</v>
      </c>
      <c r="Z98" s="201">
        <v>4.57</v>
      </c>
      <c r="AA98" s="201">
        <v>1.48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17.600000000000001</v>
      </c>
      <c r="AL98" s="201">
        <v>0</v>
      </c>
      <c r="AM98" s="201">
        <v>0</v>
      </c>
      <c r="AN98" s="201">
        <v>0</v>
      </c>
      <c r="AO98" s="201">
        <v>264.58999999999997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0.7418399999999995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2.2354249999999993</v>
      </c>
      <c r="L99">
        <f t="shared" si="0"/>
        <v>-1.1672499999999985E-2</v>
      </c>
      <c r="M99">
        <f t="shared" si="0"/>
        <v>5.7119999999999928E-2</v>
      </c>
      <c r="N99">
        <f t="shared" si="0"/>
        <v>4.6559999999999963E-2</v>
      </c>
      <c r="O99">
        <f t="shared" si="0"/>
        <v>6.5760000000000096E-2</v>
      </c>
      <c r="P99">
        <f t="shared" si="0"/>
        <v>2.472000000000002E-2</v>
      </c>
      <c r="Q99">
        <f t="shared" si="0"/>
        <v>2.2355000000000042E-2</v>
      </c>
      <c r="R99">
        <f t="shared" si="0"/>
        <v>9.2779999999999821E-2</v>
      </c>
      <c r="S99">
        <f t="shared" si="0"/>
        <v>0</v>
      </c>
      <c r="T99">
        <f t="shared" si="0"/>
        <v>0</v>
      </c>
      <c r="U99">
        <f t="shared" si="0"/>
        <v>5.1329999999999876E-2</v>
      </c>
      <c r="V99">
        <f t="shared" si="0"/>
        <v>3.0442499999999973E-2</v>
      </c>
      <c r="W99">
        <f t="shared" si="0"/>
        <v>6.5554999999999836E-2</v>
      </c>
      <c r="X99">
        <f t="shared" si="0"/>
        <v>0.16257999999999964</v>
      </c>
      <c r="Y99">
        <f t="shared" si="0"/>
        <v>0</v>
      </c>
      <c r="Z99">
        <f t="shared" si="0"/>
        <v>0.50542249999999944</v>
      </c>
      <c r="AA99">
        <f t="shared" si="0"/>
        <v>0.25177000000000005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0.1253250000000003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7.9590499999999986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9.2469999999999999</v>
      </c>
      <c r="C29" s="94">
        <f>'IDT-1 Calculation'!DG29</f>
        <v>-5</v>
      </c>
      <c r="D29" s="94">
        <f>'IDT-1 Calculation'!DH29</f>
        <v>0</v>
      </c>
      <c r="E29" s="94">
        <f>'IDT-1 Calculation'!DI29</f>
        <v>0</v>
      </c>
      <c r="F29" s="94">
        <f>'IDT-1 Calculation'!DJ29</f>
        <v>-4.2469999999999999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189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-189</v>
      </c>
      <c r="G31" s="99">
        <f t="shared" si="0"/>
        <v>0</v>
      </c>
    </row>
    <row r="32" spans="1:7">
      <c r="A32" s="98" t="s">
        <v>74</v>
      </c>
      <c r="B32" s="94">
        <f>'IDT-1 Calculation'!DF32</f>
        <v>191.74100000000001</v>
      </c>
      <c r="C32" s="94">
        <f>'IDT-1 Calculation'!DG32</f>
        <v>-10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-181.74100000000001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186.679</v>
      </c>
      <c r="C33" s="94">
        <f>'IDT-1 Calculation'!DG33</f>
        <v>-10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-176.679</v>
      </c>
      <c r="G33" s="99">
        <f t="shared" si="0"/>
        <v>0</v>
      </c>
    </row>
    <row r="34" spans="1:7">
      <c r="A34" s="98" t="s">
        <v>76</v>
      </c>
      <c r="B34" s="94">
        <f>'IDT-1 Calculation'!DF34</f>
        <v>147.32300000000001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-147.32300000000001</v>
      </c>
      <c r="G34" s="99">
        <f t="shared" si="0"/>
        <v>0</v>
      </c>
    </row>
    <row r="35" spans="1:7">
      <c r="A35" s="98" t="s">
        <v>77</v>
      </c>
      <c r="B35" s="94">
        <f>'IDT-1 Calculation'!DF35</f>
        <v>139.86000000000001</v>
      </c>
      <c r="C35" s="94">
        <f>'IDT-1 Calculation'!DG35</f>
        <v>-10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-129.86000000000001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103.126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-103.126</v>
      </c>
      <c r="G36" s="99">
        <f t="shared" si="0"/>
        <v>0</v>
      </c>
    </row>
    <row r="37" spans="1:7">
      <c r="A37" s="98" t="s">
        <v>79</v>
      </c>
      <c r="B37" s="94">
        <f>'IDT-1 Calculation'!DF37</f>
        <v>114.32299999999999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-114.32299999999999</v>
      </c>
      <c r="G37" s="99">
        <f t="shared" si="0"/>
        <v>0</v>
      </c>
    </row>
    <row r="38" spans="1:7">
      <c r="A38" s="98" t="s">
        <v>80</v>
      </c>
      <c r="B38" s="94">
        <f>'IDT-1 Calculation'!DF38</f>
        <v>4</v>
      </c>
      <c r="C38" s="94">
        <f>'IDT-1 Calculation'!DG38</f>
        <v>-4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24</v>
      </c>
      <c r="C39" s="94">
        <f>'IDT-1 Calculation'!DG39</f>
        <v>-24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39</v>
      </c>
      <c r="C40" s="94">
        <f>'IDT-1 Calculation'!DG40</f>
        <v>-39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54</v>
      </c>
      <c r="C41" s="94">
        <f>'IDT-1 Calculation'!DG41</f>
        <v>-54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30</v>
      </c>
      <c r="C42" s="94">
        <f>'IDT-1 Calculation'!DG42</f>
        <v>-30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9</v>
      </c>
      <c r="C43" s="94">
        <f>'IDT-1 Calculation'!DG43</f>
        <v>-9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67.332999999999998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-67.332999999999998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134.43299999999999</v>
      </c>
      <c r="C78" s="94">
        <f>'IDT-1 Calculation'!DG78</f>
        <v>-50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-84.433000000000007</v>
      </c>
      <c r="G78" s="99">
        <f t="shared" si="1"/>
        <v>0</v>
      </c>
    </row>
    <row r="79" spans="1:7">
      <c r="A79" s="98" t="s">
        <v>121</v>
      </c>
      <c r="B79" s="94">
        <f>'IDT-1 Calculation'!DF79</f>
        <v>143.90699999999998</v>
      </c>
      <c r="C79" s="94">
        <f>'IDT-1 Calculation'!DG79</f>
        <v>-55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-88.906999999999996</v>
      </c>
      <c r="G79" s="99">
        <f t="shared" si="1"/>
        <v>0</v>
      </c>
    </row>
    <row r="80" spans="1:7">
      <c r="A80" s="98" t="s">
        <v>122</v>
      </c>
      <c r="B80" s="94">
        <f>'IDT-1 Calculation'!DF80</f>
        <v>67.527000000000001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-67.527000000000001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79.754000000000005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-79.754000000000005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9</v>
      </c>
      <c r="C85" s="94">
        <f>'IDT-1 Calculation'!DG85</f>
        <v>-9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19</v>
      </c>
      <c r="C86" s="94">
        <f>'IDT-1 Calculation'!DG86</f>
        <v>-19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19.163</v>
      </c>
      <c r="C87" s="94">
        <f>'IDT-1 Calculation'!DG87</f>
        <v>-11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-8.1630000000000003</v>
      </c>
      <c r="G87" s="99">
        <f t="shared" si="1"/>
        <v>0</v>
      </c>
    </row>
    <row r="88" spans="1:7">
      <c r="A88" s="98" t="s">
        <v>130</v>
      </c>
      <c r="B88" s="94">
        <f>'IDT-1 Calculation'!DF88</f>
        <v>63.709000000000003</v>
      </c>
      <c r="C88" s="94">
        <f>'IDT-1 Calculation'!DG88</f>
        <v>-54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-9.7089999999999996</v>
      </c>
      <c r="G88" s="99">
        <f t="shared" si="1"/>
        <v>0</v>
      </c>
    </row>
    <row r="89" spans="1:7">
      <c r="A89" s="98" t="s">
        <v>131</v>
      </c>
      <c r="B89" s="94">
        <f>'IDT-1 Calculation'!DF89</f>
        <v>35</v>
      </c>
      <c r="C89" s="94">
        <f>'IDT-1 Calculation'!DG89</f>
        <v>-35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40</v>
      </c>
      <c r="C90" s="94">
        <f>'IDT-1 Calculation'!DG90</f>
        <v>-40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92.369</v>
      </c>
      <c r="C91" s="94">
        <f>'IDT-1 Calculation'!DG91</f>
        <v>-80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-12.369</v>
      </c>
      <c r="G91" s="99">
        <f t="shared" si="1"/>
        <v>0</v>
      </c>
    </row>
    <row r="92" spans="1:7">
      <c r="A92" s="98" t="s">
        <v>134</v>
      </c>
      <c r="B92" s="94">
        <f>'IDT-1 Calculation'!DF92</f>
        <v>79</v>
      </c>
      <c r="C92" s="94">
        <f>'IDT-1 Calculation'!DG92</f>
        <v>-49.640999999999998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-29.359000000000002</v>
      </c>
      <c r="G92" s="99">
        <f t="shared" si="1"/>
        <v>0</v>
      </c>
    </row>
    <row r="93" spans="1:7">
      <c r="A93" s="98" t="s">
        <v>135</v>
      </c>
      <c r="B93" s="94">
        <f>'IDT-1 Calculation'!DF93</f>
        <v>41</v>
      </c>
      <c r="C93" s="94">
        <f>'IDT-1 Calculation'!DG93</f>
        <v>-17.358000000000001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-23.641999999999999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0.53312349999999997</v>
      </c>
      <c r="C99" s="110">
        <f>SUM(C3:C98)/4000</f>
        <v>-0.15374974999999999</v>
      </c>
      <c r="D99" s="110">
        <f>SUM(D3:D98)/4000</f>
        <v>0</v>
      </c>
      <c r="E99" s="110">
        <f>SUM(E3:E98)/4000</f>
        <v>0</v>
      </c>
      <c r="F99" s="110">
        <f>SUM(F3:F98)/4000</f>
        <v>-0.37937374999999995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17.87</v>
      </c>
      <c r="H3" s="201">
        <v>0</v>
      </c>
      <c r="I3" s="201">
        <v>0</v>
      </c>
      <c r="J3" s="201">
        <v>22.83</v>
      </c>
      <c r="K3" s="201">
        <v>76.64</v>
      </c>
      <c r="L3" s="201">
        <v>32.39</v>
      </c>
      <c r="M3" s="201">
        <v>0</v>
      </c>
      <c r="N3" s="201">
        <v>1.1299999999999999</v>
      </c>
      <c r="O3" s="201">
        <v>1.89</v>
      </c>
      <c r="P3" s="201">
        <v>2.58</v>
      </c>
      <c r="Q3" s="201">
        <v>0.84</v>
      </c>
      <c r="R3" s="201">
        <v>0.4</v>
      </c>
      <c r="S3" s="201">
        <v>0</v>
      </c>
      <c r="T3" s="201">
        <v>0</v>
      </c>
      <c r="U3" s="201">
        <v>11.34</v>
      </c>
      <c r="V3" s="201">
        <v>0.17</v>
      </c>
      <c r="W3" s="201">
        <v>0.44</v>
      </c>
      <c r="X3" s="201">
        <v>1.4</v>
      </c>
      <c r="Y3" s="201">
        <v>0</v>
      </c>
      <c r="Z3" s="201">
        <v>2.64</v>
      </c>
      <c r="AA3" s="201">
        <v>11.36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7.6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17.87</v>
      </c>
      <c r="H4" s="201">
        <v>0</v>
      </c>
      <c r="I4" s="201">
        <v>0</v>
      </c>
      <c r="J4" s="201">
        <v>22.83</v>
      </c>
      <c r="K4" s="201">
        <v>76.64</v>
      </c>
      <c r="L4" s="201">
        <v>32.39</v>
      </c>
      <c r="M4" s="201">
        <v>0</v>
      </c>
      <c r="N4" s="201">
        <v>1.1299999999999999</v>
      </c>
      <c r="O4" s="201">
        <v>1.89</v>
      </c>
      <c r="P4" s="201">
        <v>2.58</v>
      </c>
      <c r="Q4" s="201">
        <v>0.84</v>
      </c>
      <c r="R4" s="201">
        <v>0.4</v>
      </c>
      <c r="S4" s="201">
        <v>0</v>
      </c>
      <c r="T4" s="201">
        <v>0</v>
      </c>
      <c r="U4" s="201">
        <v>11.34</v>
      </c>
      <c r="V4" s="201">
        <v>0.17</v>
      </c>
      <c r="W4" s="201">
        <v>0.44</v>
      </c>
      <c r="X4" s="201">
        <v>1.4</v>
      </c>
      <c r="Y4" s="201">
        <v>0</v>
      </c>
      <c r="Z4" s="201">
        <v>2.64</v>
      </c>
      <c r="AA4" s="201">
        <v>11.36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7.6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17.87</v>
      </c>
      <c r="H5" s="201">
        <v>0</v>
      </c>
      <c r="I5" s="201">
        <v>0</v>
      </c>
      <c r="J5" s="201">
        <v>22.83</v>
      </c>
      <c r="K5" s="201">
        <v>76.64</v>
      </c>
      <c r="L5" s="201">
        <v>32.39</v>
      </c>
      <c r="M5" s="201">
        <v>0</v>
      </c>
      <c r="N5" s="201">
        <v>1.1299999999999999</v>
      </c>
      <c r="O5" s="201">
        <v>1.89</v>
      </c>
      <c r="P5" s="201">
        <v>2.58</v>
      </c>
      <c r="Q5" s="201">
        <v>0.84</v>
      </c>
      <c r="R5" s="201">
        <v>1.1499999999999999</v>
      </c>
      <c r="S5" s="201">
        <v>0</v>
      </c>
      <c r="T5" s="201">
        <v>0</v>
      </c>
      <c r="U5" s="201">
        <v>11.34</v>
      </c>
      <c r="V5" s="201">
        <v>0.17</v>
      </c>
      <c r="W5" s="201">
        <v>0.44</v>
      </c>
      <c r="X5" s="201">
        <v>1.4</v>
      </c>
      <c r="Y5" s="201">
        <v>0</v>
      </c>
      <c r="Z5" s="201">
        <v>0</v>
      </c>
      <c r="AA5" s="201">
        <v>11.36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7.6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17.87</v>
      </c>
      <c r="H6" s="201">
        <v>0</v>
      </c>
      <c r="I6" s="201">
        <v>0</v>
      </c>
      <c r="J6" s="201">
        <v>22.83</v>
      </c>
      <c r="K6" s="201">
        <v>76.64</v>
      </c>
      <c r="L6" s="201">
        <v>32.39</v>
      </c>
      <c r="M6" s="201">
        <v>0</v>
      </c>
      <c r="N6" s="201">
        <v>1.1299999999999999</v>
      </c>
      <c r="O6" s="201">
        <v>1.89</v>
      </c>
      <c r="P6" s="201">
        <v>2.58</v>
      </c>
      <c r="Q6" s="201">
        <v>0.84</v>
      </c>
      <c r="R6" s="201">
        <v>1.1499999999999999</v>
      </c>
      <c r="S6" s="201">
        <v>0</v>
      </c>
      <c r="T6" s="201">
        <v>0</v>
      </c>
      <c r="U6" s="201">
        <v>11.34</v>
      </c>
      <c r="V6" s="201">
        <v>0.17</v>
      </c>
      <c r="W6" s="201">
        <v>0.44</v>
      </c>
      <c r="X6" s="201">
        <v>1.4</v>
      </c>
      <c r="Y6" s="201">
        <v>0</v>
      </c>
      <c r="Z6" s="201">
        <v>0</v>
      </c>
      <c r="AA6" s="201">
        <v>11.36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7.6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17.87</v>
      </c>
      <c r="H7" s="201">
        <v>0</v>
      </c>
      <c r="I7" s="201">
        <v>0</v>
      </c>
      <c r="J7" s="201">
        <v>22.83</v>
      </c>
      <c r="K7" s="201">
        <v>76.64</v>
      </c>
      <c r="L7" s="201">
        <v>32.39</v>
      </c>
      <c r="M7" s="201">
        <v>0</v>
      </c>
      <c r="N7" s="201">
        <v>1.1299999999999999</v>
      </c>
      <c r="O7" s="201">
        <v>1.89</v>
      </c>
      <c r="P7" s="201">
        <v>2.58</v>
      </c>
      <c r="Q7" s="201">
        <v>0.84</v>
      </c>
      <c r="R7" s="201">
        <v>4.96</v>
      </c>
      <c r="S7" s="201">
        <v>0</v>
      </c>
      <c r="T7" s="201">
        <v>0</v>
      </c>
      <c r="U7" s="201">
        <v>11.34</v>
      </c>
      <c r="V7" s="201">
        <v>0.17</v>
      </c>
      <c r="W7" s="201">
        <v>0.44</v>
      </c>
      <c r="X7" s="201">
        <v>1.4</v>
      </c>
      <c r="Y7" s="201">
        <v>0</v>
      </c>
      <c r="Z7" s="201">
        <v>21.77</v>
      </c>
      <c r="AA7" s="201">
        <v>11.36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7.6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17.87</v>
      </c>
      <c r="H8" s="201">
        <v>0</v>
      </c>
      <c r="I8" s="201">
        <v>0</v>
      </c>
      <c r="J8" s="201">
        <v>22.83</v>
      </c>
      <c r="K8" s="201">
        <v>76.64</v>
      </c>
      <c r="L8" s="201">
        <v>32.39</v>
      </c>
      <c r="M8" s="201">
        <v>0</v>
      </c>
      <c r="N8" s="201">
        <v>1.1299999999999999</v>
      </c>
      <c r="O8" s="201">
        <v>1.89</v>
      </c>
      <c r="P8" s="201">
        <v>2.58</v>
      </c>
      <c r="Q8" s="201">
        <v>0.84</v>
      </c>
      <c r="R8" s="201">
        <v>4.96</v>
      </c>
      <c r="S8" s="201">
        <v>0</v>
      </c>
      <c r="T8" s="201">
        <v>0</v>
      </c>
      <c r="U8" s="201">
        <v>11.34</v>
      </c>
      <c r="V8" s="201">
        <v>0.17</v>
      </c>
      <c r="W8" s="201">
        <v>0.44</v>
      </c>
      <c r="X8" s="201">
        <v>1.4</v>
      </c>
      <c r="Y8" s="201">
        <v>0</v>
      </c>
      <c r="Z8" s="201">
        <v>21.77</v>
      </c>
      <c r="AA8" s="201">
        <v>11.36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7.6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17.87</v>
      </c>
      <c r="H9" s="201">
        <v>0</v>
      </c>
      <c r="I9" s="201">
        <v>0</v>
      </c>
      <c r="J9" s="201">
        <v>22.83</v>
      </c>
      <c r="K9" s="201">
        <v>76.64</v>
      </c>
      <c r="L9" s="201">
        <v>32.39</v>
      </c>
      <c r="M9" s="201">
        <v>0</v>
      </c>
      <c r="N9" s="201">
        <v>1.1299999999999999</v>
      </c>
      <c r="O9" s="201">
        <v>1.89</v>
      </c>
      <c r="P9" s="201">
        <v>2.58</v>
      </c>
      <c r="Q9" s="201">
        <v>0.84</v>
      </c>
      <c r="R9" s="201">
        <v>4.96</v>
      </c>
      <c r="S9" s="201">
        <v>0</v>
      </c>
      <c r="T9" s="201">
        <v>0</v>
      </c>
      <c r="U9" s="201">
        <v>11.34</v>
      </c>
      <c r="V9" s="201">
        <v>0.17</v>
      </c>
      <c r="W9" s="201">
        <v>0.44</v>
      </c>
      <c r="X9" s="201">
        <v>1.4</v>
      </c>
      <c r="Y9" s="201">
        <v>0</v>
      </c>
      <c r="Z9" s="201">
        <v>21.77</v>
      </c>
      <c r="AA9" s="201">
        <v>11.36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7.6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17.87</v>
      </c>
      <c r="H10" s="201">
        <v>0</v>
      </c>
      <c r="I10" s="201">
        <v>0</v>
      </c>
      <c r="J10" s="201">
        <v>22.83</v>
      </c>
      <c r="K10" s="201">
        <v>76.64</v>
      </c>
      <c r="L10" s="201">
        <v>32.39</v>
      </c>
      <c r="M10" s="201">
        <v>0</v>
      </c>
      <c r="N10" s="201">
        <v>1.1299999999999999</v>
      </c>
      <c r="O10" s="201">
        <v>1.89</v>
      </c>
      <c r="P10" s="201">
        <v>2.58</v>
      </c>
      <c r="Q10" s="201">
        <v>0.84</v>
      </c>
      <c r="R10" s="201">
        <v>4.96</v>
      </c>
      <c r="S10" s="201">
        <v>0</v>
      </c>
      <c r="T10" s="201">
        <v>0</v>
      </c>
      <c r="U10" s="201">
        <v>11.34</v>
      </c>
      <c r="V10" s="201">
        <v>0.17</v>
      </c>
      <c r="W10" s="201">
        <v>0.44</v>
      </c>
      <c r="X10" s="201">
        <v>1.4</v>
      </c>
      <c r="Y10" s="201">
        <v>0</v>
      </c>
      <c r="Z10" s="201">
        <v>21.77</v>
      </c>
      <c r="AA10" s="201">
        <v>11.36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7.6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17.87</v>
      </c>
      <c r="H11" s="201">
        <v>0</v>
      </c>
      <c r="I11" s="201">
        <v>0</v>
      </c>
      <c r="J11" s="201">
        <v>22.83</v>
      </c>
      <c r="K11" s="201">
        <v>76.64</v>
      </c>
      <c r="L11" s="201">
        <v>32.39</v>
      </c>
      <c r="M11" s="201">
        <v>0</v>
      </c>
      <c r="N11" s="201">
        <v>1.1299999999999999</v>
      </c>
      <c r="O11" s="201">
        <v>1.89</v>
      </c>
      <c r="P11" s="201">
        <v>2.58</v>
      </c>
      <c r="Q11" s="201">
        <v>0.84</v>
      </c>
      <c r="R11" s="201">
        <v>4.96</v>
      </c>
      <c r="S11" s="201">
        <v>0</v>
      </c>
      <c r="T11" s="201">
        <v>0</v>
      </c>
      <c r="U11" s="201">
        <v>11.34</v>
      </c>
      <c r="V11" s="201">
        <v>0.17</v>
      </c>
      <c r="W11" s="201">
        <v>0.44</v>
      </c>
      <c r="X11" s="201">
        <v>1.4</v>
      </c>
      <c r="Y11" s="201">
        <v>0</v>
      </c>
      <c r="Z11" s="201">
        <v>21.77</v>
      </c>
      <c r="AA11" s="201">
        <v>11.36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7.6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17.87</v>
      </c>
      <c r="H12" s="201">
        <v>0</v>
      </c>
      <c r="I12" s="201">
        <v>0</v>
      </c>
      <c r="J12" s="201">
        <v>22.83</v>
      </c>
      <c r="K12" s="201">
        <v>76.64</v>
      </c>
      <c r="L12" s="201">
        <v>32.39</v>
      </c>
      <c r="M12" s="201">
        <v>0</v>
      </c>
      <c r="N12" s="201">
        <v>1.1299999999999999</v>
      </c>
      <c r="O12" s="201">
        <v>1.89</v>
      </c>
      <c r="P12" s="201">
        <v>2.58</v>
      </c>
      <c r="Q12" s="201">
        <v>0.84</v>
      </c>
      <c r="R12" s="201">
        <v>4.96</v>
      </c>
      <c r="S12" s="201">
        <v>0</v>
      </c>
      <c r="T12" s="201">
        <v>0</v>
      </c>
      <c r="U12" s="201">
        <v>11.34</v>
      </c>
      <c r="V12" s="201">
        <v>0.17</v>
      </c>
      <c r="W12" s="201">
        <v>0.44</v>
      </c>
      <c r="X12" s="201">
        <v>1.4</v>
      </c>
      <c r="Y12" s="201">
        <v>0</v>
      </c>
      <c r="Z12" s="201">
        <v>21.77</v>
      </c>
      <c r="AA12" s="201">
        <v>11.36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7.6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17.87</v>
      </c>
      <c r="H13" s="201">
        <v>0</v>
      </c>
      <c r="I13" s="201">
        <v>0</v>
      </c>
      <c r="J13" s="201">
        <v>22.83</v>
      </c>
      <c r="K13" s="201">
        <v>76.64</v>
      </c>
      <c r="L13" s="201">
        <v>32.39</v>
      </c>
      <c r="M13" s="201">
        <v>0</v>
      </c>
      <c r="N13" s="201">
        <v>1.1299999999999999</v>
      </c>
      <c r="O13" s="201">
        <v>1.89</v>
      </c>
      <c r="P13" s="201">
        <v>2.58</v>
      </c>
      <c r="Q13" s="201">
        <v>0.84</v>
      </c>
      <c r="R13" s="201">
        <v>4.96</v>
      </c>
      <c r="S13" s="201">
        <v>0</v>
      </c>
      <c r="T13" s="201">
        <v>0</v>
      </c>
      <c r="U13" s="201">
        <v>11.34</v>
      </c>
      <c r="V13" s="201">
        <v>0.17</v>
      </c>
      <c r="W13" s="201">
        <v>0.44</v>
      </c>
      <c r="X13" s="201">
        <v>1.4</v>
      </c>
      <c r="Y13" s="201">
        <v>0</v>
      </c>
      <c r="Z13" s="201">
        <v>21.77</v>
      </c>
      <c r="AA13" s="201">
        <v>11.36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7.6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17.87</v>
      </c>
      <c r="H14" s="201">
        <v>0</v>
      </c>
      <c r="I14" s="201">
        <v>0</v>
      </c>
      <c r="J14" s="201">
        <v>22.83</v>
      </c>
      <c r="K14" s="201">
        <v>76.64</v>
      </c>
      <c r="L14" s="201">
        <v>32.39</v>
      </c>
      <c r="M14" s="201">
        <v>0</v>
      </c>
      <c r="N14" s="201">
        <v>1.1299999999999999</v>
      </c>
      <c r="O14" s="201">
        <v>1.89</v>
      </c>
      <c r="P14" s="201">
        <v>2.58</v>
      </c>
      <c r="Q14" s="201">
        <v>0.84</v>
      </c>
      <c r="R14" s="201">
        <v>4.96</v>
      </c>
      <c r="S14" s="201">
        <v>0</v>
      </c>
      <c r="T14" s="201">
        <v>0</v>
      </c>
      <c r="U14" s="201">
        <v>11.34</v>
      </c>
      <c r="V14" s="201">
        <v>0.17</v>
      </c>
      <c r="W14" s="201">
        <v>0.44</v>
      </c>
      <c r="X14" s="201">
        <v>1.4</v>
      </c>
      <c r="Y14" s="201">
        <v>0</v>
      </c>
      <c r="Z14" s="201">
        <v>21.77</v>
      </c>
      <c r="AA14" s="201">
        <v>11.36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7.6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17.87</v>
      </c>
      <c r="H15" s="201">
        <v>0</v>
      </c>
      <c r="I15" s="201">
        <v>0</v>
      </c>
      <c r="J15" s="201">
        <v>22.83</v>
      </c>
      <c r="K15" s="201">
        <v>76.64</v>
      </c>
      <c r="L15" s="201">
        <v>32.39</v>
      </c>
      <c r="M15" s="201">
        <v>0</v>
      </c>
      <c r="N15" s="201">
        <v>1.1299999999999999</v>
      </c>
      <c r="O15" s="201">
        <v>1.89</v>
      </c>
      <c r="P15" s="201">
        <v>2.58</v>
      </c>
      <c r="Q15" s="201">
        <v>0.84</v>
      </c>
      <c r="R15" s="201">
        <v>4.96</v>
      </c>
      <c r="S15" s="201">
        <v>0</v>
      </c>
      <c r="T15" s="201">
        <v>0</v>
      </c>
      <c r="U15" s="201">
        <v>11.34</v>
      </c>
      <c r="V15" s="201">
        <v>0.17</v>
      </c>
      <c r="W15" s="201">
        <v>0.44</v>
      </c>
      <c r="X15" s="201">
        <v>1.4</v>
      </c>
      <c r="Y15" s="201">
        <v>0</v>
      </c>
      <c r="Z15" s="201">
        <v>21.77</v>
      </c>
      <c r="AA15" s="201">
        <v>11.36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7.6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17.87</v>
      </c>
      <c r="H16" s="201">
        <v>0</v>
      </c>
      <c r="I16" s="201">
        <v>0</v>
      </c>
      <c r="J16" s="201">
        <v>22.83</v>
      </c>
      <c r="K16" s="201">
        <v>76.64</v>
      </c>
      <c r="L16" s="201">
        <v>32.39</v>
      </c>
      <c r="M16" s="201">
        <v>0</v>
      </c>
      <c r="N16" s="201">
        <v>1.1299999999999999</v>
      </c>
      <c r="O16" s="201">
        <v>1.89</v>
      </c>
      <c r="P16" s="201">
        <v>2.58</v>
      </c>
      <c r="Q16" s="201">
        <v>0.84</v>
      </c>
      <c r="R16" s="201">
        <v>4.96</v>
      </c>
      <c r="S16" s="201">
        <v>0</v>
      </c>
      <c r="T16" s="201">
        <v>0</v>
      </c>
      <c r="U16" s="201">
        <v>11.34</v>
      </c>
      <c r="V16" s="201">
        <v>0.17</v>
      </c>
      <c r="W16" s="201">
        <v>0.44</v>
      </c>
      <c r="X16" s="201">
        <v>1.4</v>
      </c>
      <c r="Y16" s="201">
        <v>0</v>
      </c>
      <c r="Z16" s="201">
        <v>21.77</v>
      </c>
      <c r="AA16" s="201">
        <v>11.36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7.6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17.87</v>
      </c>
      <c r="H17" s="201">
        <v>0</v>
      </c>
      <c r="I17" s="201">
        <v>0</v>
      </c>
      <c r="J17" s="201">
        <v>22.83</v>
      </c>
      <c r="K17" s="201">
        <v>76.64</v>
      </c>
      <c r="L17" s="201">
        <v>32.39</v>
      </c>
      <c r="M17" s="201">
        <v>0</v>
      </c>
      <c r="N17" s="201">
        <v>1.1299999999999999</v>
      </c>
      <c r="O17" s="201">
        <v>1.89</v>
      </c>
      <c r="P17" s="201">
        <v>2.58</v>
      </c>
      <c r="Q17" s="201">
        <v>0.84</v>
      </c>
      <c r="R17" s="201">
        <v>4.96</v>
      </c>
      <c r="S17" s="201">
        <v>0</v>
      </c>
      <c r="T17" s="201">
        <v>0</v>
      </c>
      <c r="U17" s="201">
        <v>11.51</v>
      </c>
      <c r="V17" s="201">
        <v>0.17</v>
      </c>
      <c r="W17" s="201">
        <v>0.44</v>
      </c>
      <c r="X17" s="201">
        <v>1.4</v>
      </c>
      <c r="Y17" s="201">
        <v>0</v>
      </c>
      <c r="Z17" s="201">
        <v>21.77</v>
      </c>
      <c r="AA17" s="201">
        <v>11.36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7.6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17.87</v>
      </c>
      <c r="H18" s="201">
        <v>0</v>
      </c>
      <c r="I18" s="201">
        <v>0</v>
      </c>
      <c r="J18" s="201">
        <v>22.83</v>
      </c>
      <c r="K18" s="201">
        <v>76.64</v>
      </c>
      <c r="L18" s="201">
        <v>32.39</v>
      </c>
      <c r="M18" s="201">
        <v>0</v>
      </c>
      <c r="N18" s="201">
        <v>1.1299999999999999</v>
      </c>
      <c r="O18" s="201">
        <v>1.89</v>
      </c>
      <c r="P18" s="201">
        <v>2.58</v>
      </c>
      <c r="Q18" s="201">
        <v>0.84</v>
      </c>
      <c r="R18" s="201">
        <v>4.96</v>
      </c>
      <c r="S18" s="201">
        <v>0</v>
      </c>
      <c r="T18" s="201">
        <v>0</v>
      </c>
      <c r="U18" s="201">
        <v>11.41</v>
      </c>
      <c r="V18" s="201">
        <v>0.17</v>
      </c>
      <c r="W18" s="201">
        <v>0.44</v>
      </c>
      <c r="X18" s="201">
        <v>1.4</v>
      </c>
      <c r="Y18" s="201">
        <v>0</v>
      </c>
      <c r="Z18" s="201">
        <v>15.99</v>
      </c>
      <c r="AA18" s="201">
        <v>11.36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7.6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17.87</v>
      </c>
      <c r="H19" s="201">
        <v>0</v>
      </c>
      <c r="I19" s="201">
        <v>0</v>
      </c>
      <c r="J19" s="201">
        <v>22.83</v>
      </c>
      <c r="K19" s="201">
        <v>76.64</v>
      </c>
      <c r="L19" s="201">
        <v>32.39</v>
      </c>
      <c r="M19" s="201">
        <v>0</v>
      </c>
      <c r="N19" s="201">
        <v>1.1299999999999999</v>
      </c>
      <c r="O19" s="201">
        <v>1.89</v>
      </c>
      <c r="P19" s="201">
        <v>2.58</v>
      </c>
      <c r="Q19" s="201">
        <v>0.84</v>
      </c>
      <c r="R19" s="201">
        <v>4.96</v>
      </c>
      <c r="S19" s="201">
        <v>0</v>
      </c>
      <c r="T19" s="201">
        <v>0</v>
      </c>
      <c r="U19" s="201">
        <v>11.41</v>
      </c>
      <c r="V19" s="201">
        <v>0.17</v>
      </c>
      <c r="W19" s="201">
        <v>0.44</v>
      </c>
      <c r="X19" s="201">
        <v>1.4</v>
      </c>
      <c r="Y19" s="201">
        <v>0</v>
      </c>
      <c r="Z19" s="201">
        <v>19.84</v>
      </c>
      <c r="AA19" s="201">
        <v>11.36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7.6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17.87</v>
      </c>
      <c r="H20" s="201">
        <v>0</v>
      </c>
      <c r="I20" s="201">
        <v>0</v>
      </c>
      <c r="J20" s="201">
        <v>22.83</v>
      </c>
      <c r="K20" s="201">
        <v>76.64</v>
      </c>
      <c r="L20" s="201">
        <v>32.39</v>
      </c>
      <c r="M20" s="201">
        <v>0</v>
      </c>
      <c r="N20" s="201">
        <v>1.1299999999999999</v>
      </c>
      <c r="O20" s="201">
        <v>1.89</v>
      </c>
      <c r="P20" s="201">
        <v>2.58</v>
      </c>
      <c r="Q20" s="201">
        <v>0.84</v>
      </c>
      <c r="R20" s="201">
        <v>4.96</v>
      </c>
      <c r="S20" s="201">
        <v>0</v>
      </c>
      <c r="T20" s="201">
        <v>0</v>
      </c>
      <c r="U20" s="201">
        <v>11.41</v>
      </c>
      <c r="V20" s="201">
        <v>0.17</v>
      </c>
      <c r="W20" s="201">
        <v>0.44</v>
      </c>
      <c r="X20" s="201">
        <v>1.4</v>
      </c>
      <c r="Y20" s="201">
        <v>0</v>
      </c>
      <c r="Z20" s="201">
        <v>21.77</v>
      </c>
      <c r="AA20" s="201">
        <v>11.36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7.6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17.87</v>
      </c>
      <c r="H21" s="201">
        <v>0</v>
      </c>
      <c r="I21" s="201">
        <v>0</v>
      </c>
      <c r="J21" s="201">
        <v>22.83</v>
      </c>
      <c r="K21" s="201">
        <v>76.64</v>
      </c>
      <c r="L21" s="201">
        <v>32.39</v>
      </c>
      <c r="M21" s="201">
        <v>0</v>
      </c>
      <c r="N21" s="201">
        <v>1.1299999999999999</v>
      </c>
      <c r="O21" s="201">
        <v>1.89</v>
      </c>
      <c r="P21" s="201">
        <v>2.58</v>
      </c>
      <c r="Q21" s="201">
        <v>0.84</v>
      </c>
      <c r="R21" s="201">
        <v>4.96</v>
      </c>
      <c r="S21" s="201">
        <v>0</v>
      </c>
      <c r="T21" s="201">
        <v>0</v>
      </c>
      <c r="U21" s="201">
        <v>11.41</v>
      </c>
      <c r="V21" s="201">
        <v>0.17</v>
      </c>
      <c r="W21" s="201">
        <v>0.44</v>
      </c>
      <c r="X21" s="201">
        <v>1.4</v>
      </c>
      <c r="Y21" s="201">
        <v>0</v>
      </c>
      <c r="Z21" s="201">
        <v>21.77</v>
      </c>
      <c r="AA21" s="201">
        <v>11.36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7.6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17.87</v>
      </c>
      <c r="H22" s="201">
        <v>0</v>
      </c>
      <c r="I22" s="201">
        <v>0</v>
      </c>
      <c r="J22" s="201">
        <v>22.83</v>
      </c>
      <c r="K22" s="201">
        <v>76.64</v>
      </c>
      <c r="L22" s="201">
        <v>32.39</v>
      </c>
      <c r="M22" s="201">
        <v>0</v>
      </c>
      <c r="N22" s="201">
        <v>1.1299999999999999</v>
      </c>
      <c r="O22" s="201">
        <v>1.89</v>
      </c>
      <c r="P22" s="201">
        <v>2.58</v>
      </c>
      <c r="Q22" s="201">
        <v>0.84</v>
      </c>
      <c r="R22" s="201">
        <v>4.96</v>
      </c>
      <c r="S22" s="201">
        <v>0</v>
      </c>
      <c r="T22" s="201">
        <v>0</v>
      </c>
      <c r="U22" s="201">
        <v>11.41</v>
      </c>
      <c r="V22" s="201">
        <v>0.17</v>
      </c>
      <c r="W22" s="201">
        <v>0.44</v>
      </c>
      <c r="X22" s="201">
        <v>1.4</v>
      </c>
      <c r="Y22" s="201">
        <v>0</v>
      </c>
      <c r="Z22" s="201">
        <v>21.77</v>
      </c>
      <c r="AA22" s="201">
        <v>11.36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7.6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17.87</v>
      </c>
      <c r="H23" s="201">
        <v>0</v>
      </c>
      <c r="I23" s="201">
        <v>0</v>
      </c>
      <c r="J23" s="201">
        <v>22.83</v>
      </c>
      <c r="K23" s="201">
        <v>76.64</v>
      </c>
      <c r="L23" s="201">
        <v>32.299999999999997</v>
      </c>
      <c r="M23" s="201">
        <v>0</v>
      </c>
      <c r="N23" s="201">
        <v>1.1299999999999999</v>
      </c>
      <c r="O23" s="201">
        <v>1.89</v>
      </c>
      <c r="P23" s="201">
        <v>2.58</v>
      </c>
      <c r="Q23" s="201">
        <v>0.84</v>
      </c>
      <c r="R23" s="201">
        <v>0.4</v>
      </c>
      <c r="S23" s="201">
        <v>0</v>
      </c>
      <c r="T23" s="201">
        <v>0</v>
      </c>
      <c r="U23" s="201">
        <v>11.41</v>
      </c>
      <c r="V23" s="201">
        <v>0.2</v>
      </c>
      <c r="W23" s="201">
        <v>0.77</v>
      </c>
      <c r="X23" s="201">
        <v>1.4</v>
      </c>
      <c r="Y23" s="201">
        <v>0</v>
      </c>
      <c r="Z23" s="201">
        <v>2.11</v>
      </c>
      <c r="AA23" s="201">
        <v>11.36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7.6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17.87</v>
      </c>
      <c r="H24" s="201">
        <v>0</v>
      </c>
      <c r="I24" s="201">
        <v>0</v>
      </c>
      <c r="J24" s="201">
        <v>22.83</v>
      </c>
      <c r="K24" s="201">
        <v>76.650000000000006</v>
      </c>
      <c r="L24" s="201">
        <v>32.5</v>
      </c>
      <c r="M24" s="201">
        <v>0</v>
      </c>
      <c r="N24" s="201">
        <v>1.1299999999999999</v>
      </c>
      <c r="O24" s="201">
        <v>1.89</v>
      </c>
      <c r="P24" s="201">
        <v>2.58</v>
      </c>
      <c r="Q24" s="201">
        <v>0.91</v>
      </c>
      <c r="R24" s="201">
        <v>0.4</v>
      </c>
      <c r="S24" s="201">
        <v>0</v>
      </c>
      <c r="T24" s="201">
        <v>0</v>
      </c>
      <c r="U24" s="201">
        <v>11.41</v>
      </c>
      <c r="V24" s="201">
        <v>0.17</v>
      </c>
      <c r="W24" s="201">
        <v>0.44</v>
      </c>
      <c r="X24" s="201">
        <v>1.4</v>
      </c>
      <c r="Y24" s="201">
        <v>0</v>
      </c>
      <c r="Z24" s="201">
        <v>2.11</v>
      </c>
      <c r="AA24" s="201">
        <v>11.36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7.6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17.87</v>
      </c>
      <c r="H25" s="201">
        <v>0</v>
      </c>
      <c r="I25" s="201">
        <v>0</v>
      </c>
      <c r="J25" s="201">
        <v>22.83</v>
      </c>
      <c r="K25" s="201">
        <v>79.319999999999993</v>
      </c>
      <c r="L25" s="201">
        <v>17.100000000000001</v>
      </c>
      <c r="M25" s="201">
        <v>0</v>
      </c>
      <c r="N25" s="201">
        <v>1.1299999999999999</v>
      </c>
      <c r="O25" s="201">
        <v>1.89</v>
      </c>
      <c r="P25" s="201">
        <v>2.58</v>
      </c>
      <c r="Q25" s="201">
        <v>0.85</v>
      </c>
      <c r="R25" s="201">
        <v>4.99</v>
      </c>
      <c r="S25" s="201">
        <v>0</v>
      </c>
      <c r="T25" s="201">
        <v>0</v>
      </c>
      <c r="U25" s="201">
        <v>11.41</v>
      </c>
      <c r="V25" s="201">
        <v>0.17</v>
      </c>
      <c r="W25" s="201">
        <v>0.44</v>
      </c>
      <c r="X25" s="201">
        <v>1.4</v>
      </c>
      <c r="Y25" s="201">
        <v>0</v>
      </c>
      <c r="Z25" s="201">
        <v>13.1</v>
      </c>
      <c r="AA25" s="201">
        <v>11.36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7.6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17.87</v>
      </c>
      <c r="H26" s="201">
        <v>0</v>
      </c>
      <c r="I26" s="201">
        <v>0</v>
      </c>
      <c r="J26" s="201">
        <v>22.83</v>
      </c>
      <c r="K26" s="201">
        <v>78.760000000000005</v>
      </c>
      <c r="L26" s="201">
        <v>7.47</v>
      </c>
      <c r="M26" s="201">
        <v>0</v>
      </c>
      <c r="N26" s="201">
        <v>1.1299999999999999</v>
      </c>
      <c r="O26" s="201">
        <v>1.89</v>
      </c>
      <c r="P26" s="201">
        <v>2.58</v>
      </c>
      <c r="Q26" s="201">
        <v>0.85</v>
      </c>
      <c r="R26" s="201">
        <v>4.99</v>
      </c>
      <c r="S26" s="201">
        <v>0</v>
      </c>
      <c r="T26" s="201">
        <v>0</v>
      </c>
      <c r="U26" s="201">
        <v>11.41</v>
      </c>
      <c r="V26" s="201">
        <v>0.17</v>
      </c>
      <c r="W26" s="201">
        <v>0.44</v>
      </c>
      <c r="X26" s="201">
        <v>1.4</v>
      </c>
      <c r="Y26" s="201">
        <v>0</v>
      </c>
      <c r="Z26" s="201">
        <v>17.920000000000002</v>
      </c>
      <c r="AA26" s="201">
        <v>11.36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7.6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17.87</v>
      </c>
      <c r="H27" s="201">
        <v>0</v>
      </c>
      <c r="I27" s="201">
        <v>0</v>
      </c>
      <c r="J27" s="201">
        <v>22.83</v>
      </c>
      <c r="K27" s="201">
        <v>80.180000000000007</v>
      </c>
      <c r="L27" s="201">
        <v>31.54</v>
      </c>
      <c r="M27" s="201">
        <v>0</v>
      </c>
      <c r="N27" s="201">
        <v>1.1299999999999999</v>
      </c>
      <c r="O27" s="201">
        <v>1.89</v>
      </c>
      <c r="P27" s="201">
        <v>2.58</v>
      </c>
      <c r="Q27" s="201">
        <v>0.92</v>
      </c>
      <c r="R27" s="201">
        <v>5.21</v>
      </c>
      <c r="S27" s="201">
        <v>0</v>
      </c>
      <c r="T27" s="201">
        <v>0</v>
      </c>
      <c r="U27" s="201">
        <v>11.41</v>
      </c>
      <c r="V27" s="201">
        <v>0.17</v>
      </c>
      <c r="W27" s="201">
        <v>0.44</v>
      </c>
      <c r="X27" s="201">
        <v>1.4</v>
      </c>
      <c r="Y27" s="201">
        <v>0</v>
      </c>
      <c r="Z27" s="201">
        <v>2.11</v>
      </c>
      <c r="AA27" s="201">
        <v>11.36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7.6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17.87</v>
      </c>
      <c r="H28" s="201">
        <v>0</v>
      </c>
      <c r="I28" s="201">
        <v>0</v>
      </c>
      <c r="J28" s="201">
        <v>22.83</v>
      </c>
      <c r="K28" s="201">
        <v>79.89</v>
      </c>
      <c r="L28" s="201">
        <v>31.54</v>
      </c>
      <c r="M28" s="201">
        <v>0</v>
      </c>
      <c r="N28" s="201">
        <v>1.1299999999999999</v>
      </c>
      <c r="O28" s="201">
        <v>1.89</v>
      </c>
      <c r="P28" s="201">
        <v>2.58</v>
      </c>
      <c r="Q28" s="201">
        <v>0.92</v>
      </c>
      <c r="R28" s="201">
        <v>5.21</v>
      </c>
      <c r="S28" s="201">
        <v>0</v>
      </c>
      <c r="T28" s="201">
        <v>0</v>
      </c>
      <c r="U28" s="201">
        <v>11.41</v>
      </c>
      <c r="V28" s="201">
        <v>0.17</v>
      </c>
      <c r="W28" s="201">
        <v>0.44</v>
      </c>
      <c r="X28" s="201">
        <v>1.4</v>
      </c>
      <c r="Y28" s="201">
        <v>0</v>
      </c>
      <c r="Z28" s="201">
        <v>2.11</v>
      </c>
      <c r="AA28" s="201">
        <v>11.36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7.6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17.87</v>
      </c>
      <c r="H29" s="201">
        <v>0</v>
      </c>
      <c r="I29" s="201">
        <v>0</v>
      </c>
      <c r="J29" s="201">
        <v>22.83</v>
      </c>
      <c r="K29" s="201">
        <v>79.89</v>
      </c>
      <c r="L29" s="201">
        <v>8.94</v>
      </c>
      <c r="M29" s="201">
        <v>0</v>
      </c>
      <c r="N29" s="201">
        <v>1.1299999999999999</v>
      </c>
      <c r="O29" s="201">
        <v>1.89</v>
      </c>
      <c r="P29" s="201">
        <v>2.58</v>
      </c>
      <c r="Q29" s="201">
        <v>0.1</v>
      </c>
      <c r="R29" s="201">
        <v>0.4</v>
      </c>
      <c r="S29" s="201">
        <v>0</v>
      </c>
      <c r="T29" s="201">
        <v>0</v>
      </c>
      <c r="U29" s="201">
        <v>11.41</v>
      </c>
      <c r="V29" s="201">
        <v>0.17</v>
      </c>
      <c r="W29" s="201">
        <v>0.44</v>
      </c>
      <c r="X29" s="201">
        <v>1.4</v>
      </c>
      <c r="Y29" s="201">
        <v>0</v>
      </c>
      <c r="Z29" s="201">
        <v>2.11</v>
      </c>
      <c r="AA29" s="201">
        <v>4.2699999999999996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7.6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17.87</v>
      </c>
      <c r="H30" s="201">
        <v>0</v>
      </c>
      <c r="I30" s="201">
        <v>0</v>
      </c>
      <c r="J30" s="201">
        <v>22.83</v>
      </c>
      <c r="K30" s="201">
        <v>79.89</v>
      </c>
      <c r="L30" s="201">
        <v>2.44</v>
      </c>
      <c r="M30" s="201">
        <v>0</v>
      </c>
      <c r="N30" s="201">
        <v>1.1299999999999999</v>
      </c>
      <c r="O30" s="201">
        <v>1.89</v>
      </c>
      <c r="P30" s="201">
        <v>2.58</v>
      </c>
      <c r="Q30" s="201">
        <v>0.1</v>
      </c>
      <c r="R30" s="201">
        <v>0.4</v>
      </c>
      <c r="S30" s="201">
        <v>0</v>
      </c>
      <c r="T30" s="201">
        <v>0</v>
      </c>
      <c r="U30" s="201">
        <v>11.41</v>
      </c>
      <c r="V30" s="201">
        <v>0.17</v>
      </c>
      <c r="W30" s="201">
        <v>0.44</v>
      </c>
      <c r="X30" s="201">
        <v>1.4</v>
      </c>
      <c r="Y30" s="201">
        <v>0</v>
      </c>
      <c r="Z30" s="201">
        <v>2.11</v>
      </c>
      <c r="AA30" s="201">
        <v>4.2699999999999996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7.6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16.39</v>
      </c>
      <c r="L31" s="201">
        <v>2.44</v>
      </c>
      <c r="M31" s="201">
        <v>0</v>
      </c>
      <c r="N31" s="201">
        <v>1.1299999999999999</v>
      </c>
      <c r="O31" s="201">
        <v>1.89</v>
      </c>
      <c r="P31" s="201">
        <v>2.58</v>
      </c>
      <c r="Q31" s="201">
        <v>0.1</v>
      </c>
      <c r="R31" s="201">
        <v>0.4</v>
      </c>
      <c r="S31" s="201">
        <v>0</v>
      </c>
      <c r="T31" s="201">
        <v>0</v>
      </c>
      <c r="U31" s="201">
        <v>11.41</v>
      </c>
      <c r="V31" s="201">
        <v>0.17</v>
      </c>
      <c r="W31" s="201">
        <v>0.44</v>
      </c>
      <c r="X31" s="201">
        <v>1.4</v>
      </c>
      <c r="Y31" s="201">
        <v>0</v>
      </c>
      <c r="Z31" s="201">
        <v>2.11</v>
      </c>
      <c r="AA31" s="201">
        <v>0.86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7.6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6.11</v>
      </c>
      <c r="L32" s="201">
        <v>2.44</v>
      </c>
      <c r="M32" s="201">
        <v>0</v>
      </c>
      <c r="N32" s="201">
        <v>1.1299999999999999</v>
      </c>
      <c r="O32" s="201">
        <v>1.89</v>
      </c>
      <c r="P32" s="201">
        <v>2.58</v>
      </c>
      <c r="Q32" s="201">
        <v>0.1</v>
      </c>
      <c r="R32" s="201">
        <v>0.4</v>
      </c>
      <c r="S32" s="201">
        <v>0</v>
      </c>
      <c r="T32" s="201">
        <v>0</v>
      </c>
      <c r="U32" s="201">
        <v>11.41</v>
      </c>
      <c r="V32" s="201">
        <v>0.17</v>
      </c>
      <c r="W32" s="201">
        <v>0.44</v>
      </c>
      <c r="X32" s="201">
        <v>1.4</v>
      </c>
      <c r="Y32" s="201">
        <v>0</v>
      </c>
      <c r="Z32" s="201">
        <v>2.11</v>
      </c>
      <c r="AA32" s="201">
        <v>0.86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7.6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6.11</v>
      </c>
      <c r="L33" s="201">
        <v>2.44</v>
      </c>
      <c r="M33" s="201">
        <v>0</v>
      </c>
      <c r="N33" s="201">
        <v>1.1299999999999999</v>
      </c>
      <c r="O33" s="201">
        <v>1.89</v>
      </c>
      <c r="P33" s="201">
        <v>2.58</v>
      </c>
      <c r="Q33" s="201">
        <v>0.1</v>
      </c>
      <c r="R33" s="201">
        <v>0.4</v>
      </c>
      <c r="S33" s="201">
        <v>0</v>
      </c>
      <c r="T33" s="201">
        <v>0</v>
      </c>
      <c r="U33" s="201">
        <v>11.41</v>
      </c>
      <c r="V33" s="201">
        <v>0.17</v>
      </c>
      <c r="W33" s="201">
        <v>0.44</v>
      </c>
      <c r="X33" s="201">
        <v>1.4</v>
      </c>
      <c r="Y33" s="201">
        <v>0</v>
      </c>
      <c r="Z33" s="201">
        <v>2.11</v>
      </c>
      <c r="AA33" s="201">
        <v>0.86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7.6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6.11</v>
      </c>
      <c r="L34" s="201">
        <v>2.44</v>
      </c>
      <c r="M34" s="201">
        <v>0</v>
      </c>
      <c r="N34" s="201">
        <v>1.1299999999999999</v>
      </c>
      <c r="O34" s="201">
        <v>1.89</v>
      </c>
      <c r="P34" s="201">
        <v>2.58</v>
      </c>
      <c r="Q34" s="201">
        <v>0.1</v>
      </c>
      <c r="R34" s="201">
        <v>0.4</v>
      </c>
      <c r="S34" s="201">
        <v>0</v>
      </c>
      <c r="T34" s="201">
        <v>0</v>
      </c>
      <c r="U34" s="201">
        <v>11.41</v>
      </c>
      <c r="V34" s="201">
        <v>0.17</v>
      </c>
      <c r="W34" s="201">
        <v>0.44</v>
      </c>
      <c r="X34" s="201">
        <v>1.4</v>
      </c>
      <c r="Y34" s="201">
        <v>0</v>
      </c>
      <c r="Z34" s="201">
        <v>2.11</v>
      </c>
      <c r="AA34" s="201">
        <v>0.86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7.6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6.11</v>
      </c>
      <c r="L35" s="201">
        <v>2.44</v>
      </c>
      <c r="M35" s="201">
        <v>0</v>
      </c>
      <c r="N35" s="201">
        <v>1.1299999999999999</v>
      </c>
      <c r="O35" s="201">
        <v>1.89</v>
      </c>
      <c r="P35" s="201">
        <v>2.58</v>
      </c>
      <c r="Q35" s="201">
        <v>0.1</v>
      </c>
      <c r="R35" s="201">
        <v>0.4</v>
      </c>
      <c r="S35" s="201">
        <v>0</v>
      </c>
      <c r="T35" s="201">
        <v>0</v>
      </c>
      <c r="U35" s="201">
        <v>11.41</v>
      </c>
      <c r="V35" s="201">
        <v>0.17</v>
      </c>
      <c r="W35" s="201">
        <v>0.44</v>
      </c>
      <c r="X35" s="201">
        <v>1.4</v>
      </c>
      <c r="Y35" s="201">
        <v>0</v>
      </c>
      <c r="Z35" s="201">
        <v>2.11</v>
      </c>
      <c r="AA35" s="201">
        <v>0.86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7.6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6.11</v>
      </c>
      <c r="L36" s="201">
        <v>2.44</v>
      </c>
      <c r="M36" s="201">
        <v>0</v>
      </c>
      <c r="N36" s="201">
        <v>1.1299999999999999</v>
      </c>
      <c r="O36" s="201">
        <v>1.89</v>
      </c>
      <c r="P36" s="201">
        <v>2.58</v>
      </c>
      <c r="Q36" s="201">
        <v>0.1</v>
      </c>
      <c r="R36" s="201">
        <v>0.4</v>
      </c>
      <c r="S36" s="201">
        <v>0</v>
      </c>
      <c r="T36" s="201">
        <v>0</v>
      </c>
      <c r="U36" s="201">
        <v>11.41</v>
      </c>
      <c r="V36" s="201">
        <v>0.17</v>
      </c>
      <c r="W36" s="201">
        <v>0.44</v>
      </c>
      <c r="X36" s="201">
        <v>1.4</v>
      </c>
      <c r="Y36" s="201">
        <v>0</v>
      </c>
      <c r="Z36" s="201">
        <v>2.11</v>
      </c>
      <c r="AA36" s="201">
        <v>0.86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7.6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76.650000000000006</v>
      </c>
      <c r="L37" s="201">
        <v>31.54</v>
      </c>
      <c r="M37" s="201">
        <v>0</v>
      </c>
      <c r="N37" s="201">
        <v>1.1299999999999999</v>
      </c>
      <c r="O37" s="201">
        <v>1.89</v>
      </c>
      <c r="P37" s="201">
        <v>2.58</v>
      </c>
      <c r="Q37" s="201">
        <v>0.84</v>
      </c>
      <c r="R37" s="201">
        <v>0.4</v>
      </c>
      <c r="S37" s="201">
        <v>0</v>
      </c>
      <c r="T37" s="201">
        <v>0</v>
      </c>
      <c r="U37" s="201">
        <v>11.41</v>
      </c>
      <c r="V37" s="201">
        <v>0.17</v>
      </c>
      <c r="W37" s="201">
        <v>0.44</v>
      </c>
      <c r="X37" s="201">
        <v>1.4</v>
      </c>
      <c r="Y37" s="201">
        <v>0</v>
      </c>
      <c r="Z37" s="201">
        <v>2.11</v>
      </c>
      <c r="AA37" s="201">
        <v>11.36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7.6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76.650000000000006</v>
      </c>
      <c r="L38" s="201">
        <v>31.54</v>
      </c>
      <c r="M38" s="201">
        <v>0</v>
      </c>
      <c r="N38" s="201">
        <v>1.1299999999999999</v>
      </c>
      <c r="O38" s="201">
        <v>1.89</v>
      </c>
      <c r="P38" s="201">
        <v>2.58</v>
      </c>
      <c r="Q38" s="201">
        <v>0.85</v>
      </c>
      <c r="R38" s="201">
        <v>0.4</v>
      </c>
      <c r="S38" s="201">
        <v>0</v>
      </c>
      <c r="T38" s="201">
        <v>0</v>
      </c>
      <c r="U38" s="201">
        <v>11.41</v>
      </c>
      <c r="V38" s="201">
        <v>0.17</v>
      </c>
      <c r="W38" s="201">
        <v>0.44</v>
      </c>
      <c r="X38" s="201">
        <v>1.4</v>
      </c>
      <c r="Y38" s="201">
        <v>0</v>
      </c>
      <c r="Z38" s="201">
        <v>2.11</v>
      </c>
      <c r="AA38" s="201">
        <v>11.36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7.6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76.650000000000006</v>
      </c>
      <c r="L39" s="201">
        <v>31.54</v>
      </c>
      <c r="M39" s="201">
        <v>0</v>
      </c>
      <c r="N39" s="201">
        <v>1.1299999999999999</v>
      </c>
      <c r="O39" s="201">
        <v>1.89</v>
      </c>
      <c r="P39" s="201">
        <v>2.58</v>
      </c>
      <c r="Q39" s="201">
        <v>0.84</v>
      </c>
      <c r="R39" s="201">
        <v>1.69</v>
      </c>
      <c r="S39" s="201">
        <v>0</v>
      </c>
      <c r="T39" s="201">
        <v>0</v>
      </c>
      <c r="U39" s="201">
        <v>11.41</v>
      </c>
      <c r="V39" s="201">
        <v>0.17</v>
      </c>
      <c r="W39" s="201">
        <v>0.44</v>
      </c>
      <c r="X39" s="201">
        <v>1.4</v>
      </c>
      <c r="Y39" s="201">
        <v>0</v>
      </c>
      <c r="Z39" s="201">
        <v>2.11</v>
      </c>
      <c r="AA39" s="201">
        <v>11.36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7.6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76.650000000000006</v>
      </c>
      <c r="L40" s="201">
        <v>31.54</v>
      </c>
      <c r="M40" s="201">
        <v>0</v>
      </c>
      <c r="N40" s="201">
        <v>1.1299999999999999</v>
      </c>
      <c r="O40" s="201">
        <v>1.89</v>
      </c>
      <c r="P40" s="201">
        <v>2.58</v>
      </c>
      <c r="Q40" s="201">
        <v>0.84</v>
      </c>
      <c r="R40" s="201">
        <v>0.6</v>
      </c>
      <c r="S40" s="201">
        <v>0</v>
      </c>
      <c r="T40" s="201">
        <v>0</v>
      </c>
      <c r="U40" s="201">
        <v>11.41</v>
      </c>
      <c r="V40" s="201">
        <v>0.17</v>
      </c>
      <c r="W40" s="201">
        <v>0.44</v>
      </c>
      <c r="X40" s="201">
        <v>1.4</v>
      </c>
      <c r="Y40" s="201">
        <v>0</v>
      </c>
      <c r="Z40" s="201">
        <v>2.11</v>
      </c>
      <c r="AA40" s="201">
        <v>11.36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7.6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76.31</v>
      </c>
      <c r="L41" s="201">
        <v>31.54</v>
      </c>
      <c r="M41" s="201">
        <v>0</v>
      </c>
      <c r="N41" s="201">
        <v>1.1299999999999999</v>
      </c>
      <c r="O41" s="201">
        <v>1.89</v>
      </c>
      <c r="P41" s="201">
        <v>2.58</v>
      </c>
      <c r="Q41" s="201">
        <v>0.84</v>
      </c>
      <c r="R41" s="201">
        <v>0.4</v>
      </c>
      <c r="S41" s="201">
        <v>0</v>
      </c>
      <c r="T41" s="201">
        <v>0</v>
      </c>
      <c r="U41" s="201">
        <v>11.41</v>
      </c>
      <c r="V41" s="201">
        <v>0.15</v>
      </c>
      <c r="W41" s="201">
        <v>0.44</v>
      </c>
      <c r="X41" s="201">
        <v>1.4</v>
      </c>
      <c r="Y41" s="201">
        <v>0</v>
      </c>
      <c r="Z41" s="201">
        <v>2.11</v>
      </c>
      <c r="AA41" s="201">
        <v>11.36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7.6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76.650000000000006</v>
      </c>
      <c r="L42" s="201">
        <v>29.61</v>
      </c>
      <c r="M42" s="201">
        <v>0</v>
      </c>
      <c r="N42" s="201">
        <v>1.1299999999999999</v>
      </c>
      <c r="O42" s="201">
        <v>1.89</v>
      </c>
      <c r="P42" s="201">
        <v>2.58</v>
      </c>
      <c r="Q42" s="201">
        <v>0.1</v>
      </c>
      <c r="R42" s="201">
        <v>0.4</v>
      </c>
      <c r="S42" s="201">
        <v>0</v>
      </c>
      <c r="T42" s="201">
        <v>0</v>
      </c>
      <c r="U42" s="201">
        <v>11.41</v>
      </c>
      <c r="V42" s="201">
        <v>0.15</v>
      </c>
      <c r="W42" s="201">
        <v>0.44</v>
      </c>
      <c r="X42" s="201">
        <v>1.4</v>
      </c>
      <c r="Y42" s="201">
        <v>0</v>
      </c>
      <c r="Z42" s="201">
        <v>2.11</v>
      </c>
      <c r="AA42" s="201">
        <v>1.73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7.6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76.650000000000006</v>
      </c>
      <c r="L43" s="201">
        <v>31.54</v>
      </c>
      <c r="M43" s="201">
        <v>0</v>
      </c>
      <c r="N43" s="201">
        <v>1.1299999999999999</v>
      </c>
      <c r="O43" s="201">
        <v>1.89</v>
      </c>
      <c r="P43" s="201">
        <v>2.58</v>
      </c>
      <c r="Q43" s="201">
        <v>0.84</v>
      </c>
      <c r="R43" s="201">
        <v>0.4</v>
      </c>
      <c r="S43" s="201">
        <v>0</v>
      </c>
      <c r="T43" s="201">
        <v>0</v>
      </c>
      <c r="U43" s="201">
        <v>11.41</v>
      </c>
      <c r="V43" s="201">
        <v>0.15</v>
      </c>
      <c r="W43" s="201">
        <v>0.44</v>
      </c>
      <c r="X43" s="201">
        <v>1.4</v>
      </c>
      <c r="Y43" s="201">
        <v>0</v>
      </c>
      <c r="Z43" s="201">
        <v>2.11</v>
      </c>
      <c r="AA43" s="201">
        <v>11.36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7.6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76.650000000000006</v>
      </c>
      <c r="L44" s="201">
        <v>31.54</v>
      </c>
      <c r="M44" s="201">
        <v>0</v>
      </c>
      <c r="N44" s="201">
        <v>1.1299999999999999</v>
      </c>
      <c r="O44" s="201">
        <v>1.89</v>
      </c>
      <c r="P44" s="201">
        <v>2.58</v>
      </c>
      <c r="Q44" s="201">
        <v>0.84</v>
      </c>
      <c r="R44" s="201">
        <v>0.4</v>
      </c>
      <c r="S44" s="201">
        <v>0</v>
      </c>
      <c r="T44" s="201">
        <v>0</v>
      </c>
      <c r="U44" s="201">
        <v>11.41</v>
      </c>
      <c r="V44" s="201">
        <v>0.15</v>
      </c>
      <c r="W44" s="201">
        <v>0.44</v>
      </c>
      <c r="X44" s="201">
        <v>1.4</v>
      </c>
      <c r="Y44" s="201">
        <v>0</v>
      </c>
      <c r="Z44" s="201">
        <v>2.11</v>
      </c>
      <c r="AA44" s="201">
        <v>11.36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7.6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76.650000000000006</v>
      </c>
      <c r="L45" s="201">
        <v>31.54</v>
      </c>
      <c r="M45" s="201">
        <v>0</v>
      </c>
      <c r="N45" s="201">
        <v>1.1299999999999999</v>
      </c>
      <c r="O45" s="201">
        <v>1.89</v>
      </c>
      <c r="P45" s="201">
        <v>2.58</v>
      </c>
      <c r="Q45" s="201">
        <v>0.84</v>
      </c>
      <c r="R45" s="201">
        <v>0.4</v>
      </c>
      <c r="S45" s="201">
        <v>0</v>
      </c>
      <c r="T45" s="201">
        <v>0</v>
      </c>
      <c r="U45" s="201">
        <v>11.41</v>
      </c>
      <c r="V45" s="201">
        <v>0.15</v>
      </c>
      <c r="W45" s="201">
        <v>0.44</v>
      </c>
      <c r="X45" s="201">
        <v>1.4</v>
      </c>
      <c r="Y45" s="201">
        <v>0</v>
      </c>
      <c r="Z45" s="201">
        <v>2.11</v>
      </c>
      <c r="AA45" s="201">
        <v>11.36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7.6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76.650000000000006</v>
      </c>
      <c r="L46" s="201">
        <v>31.54</v>
      </c>
      <c r="M46" s="201">
        <v>0</v>
      </c>
      <c r="N46" s="201">
        <v>1.1299999999999999</v>
      </c>
      <c r="O46" s="201">
        <v>1.89</v>
      </c>
      <c r="P46" s="201">
        <v>2.58</v>
      </c>
      <c r="Q46" s="201">
        <v>0.84</v>
      </c>
      <c r="R46" s="201">
        <v>0.4</v>
      </c>
      <c r="S46" s="201">
        <v>0</v>
      </c>
      <c r="T46" s="201">
        <v>0</v>
      </c>
      <c r="U46" s="201">
        <v>11.41</v>
      </c>
      <c r="V46" s="201">
        <v>0.15</v>
      </c>
      <c r="W46" s="201">
        <v>0.44</v>
      </c>
      <c r="X46" s="201">
        <v>1.4</v>
      </c>
      <c r="Y46" s="201">
        <v>0</v>
      </c>
      <c r="Z46" s="201">
        <v>2.11</v>
      </c>
      <c r="AA46" s="201">
        <v>11.36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7.6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76.650000000000006</v>
      </c>
      <c r="L47" s="201">
        <v>31.54</v>
      </c>
      <c r="M47" s="201">
        <v>0</v>
      </c>
      <c r="N47" s="201">
        <v>1.1299999999999999</v>
      </c>
      <c r="O47" s="201">
        <v>1.89</v>
      </c>
      <c r="P47" s="201">
        <v>2.58</v>
      </c>
      <c r="Q47" s="201">
        <v>0.84</v>
      </c>
      <c r="R47" s="201">
        <v>4.8</v>
      </c>
      <c r="S47" s="201">
        <v>0</v>
      </c>
      <c r="T47" s="201">
        <v>0</v>
      </c>
      <c r="U47" s="201">
        <v>11.41</v>
      </c>
      <c r="V47" s="201">
        <v>0.15</v>
      </c>
      <c r="W47" s="201">
        <v>0.44</v>
      </c>
      <c r="X47" s="201">
        <v>1.4</v>
      </c>
      <c r="Y47" s="201">
        <v>0</v>
      </c>
      <c r="Z47" s="201">
        <v>2.11</v>
      </c>
      <c r="AA47" s="201">
        <v>11.36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7.6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75.430000000000007</v>
      </c>
      <c r="L48" s="201">
        <v>31.54</v>
      </c>
      <c r="M48" s="201">
        <v>0</v>
      </c>
      <c r="N48" s="201">
        <v>1.1299999999999999</v>
      </c>
      <c r="O48" s="201">
        <v>1.89</v>
      </c>
      <c r="P48" s="201">
        <v>2.58</v>
      </c>
      <c r="Q48" s="201">
        <v>0.84</v>
      </c>
      <c r="R48" s="201">
        <v>4.8</v>
      </c>
      <c r="S48" s="201">
        <v>0</v>
      </c>
      <c r="T48" s="201">
        <v>0</v>
      </c>
      <c r="U48" s="201">
        <v>11.41</v>
      </c>
      <c r="V48" s="201">
        <v>0.15</v>
      </c>
      <c r="W48" s="201">
        <v>0.44</v>
      </c>
      <c r="X48" s="201">
        <v>1.4</v>
      </c>
      <c r="Y48" s="201">
        <v>0</v>
      </c>
      <c r="Z48" s="201">
        <v>2.11</v>
      </c>
      <c r="AA48" s="201">
        <v>11.36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7.6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3.05</v>
      </c>
      <c r="L49" s="201">
        <v>31.54</v>
      </c>
      <c r="M49" s="201">
        <v>0</v>
      </c>
      <c r="N49" s="201">
        <v>1.1299999999999999</v>
      </c>
      <c r="O49" s="201">
        <v>1.89</v>
      </c>
      <c r="P49" s="201">
        <v>2.58</v>
      </c>
      <c r="Q49" s="201">
        <v>0.84</v>
      </c>
      <c r="R49" s="201">
        <v>4.8</v>
      </c>
      <c r="S49" s="201">
        <v>0</v>
      </c>
      <c r="T49" s="201">
        <v>0</v>
      </c>
      <c r="U49" s="201">
        <v>11.41</v>
      </c>
      <c r="V49" s="201">
        <v>0.15</v>
      </c>
      <c r="W49" s="201">
        <v>0.44</v>
      </c>
      <c r="X49" s="201">
        <v>1.4</v>
      </c>
      <c r="Y49" s="201">
        <v>0</v>
      </c>
      <c r="Z49" s="201">
        <v>2.64</v>
      </c>
      <c r="AA49" s="201">
        <v>11.36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7.6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3.05</v>
      </c>
      <c r="L50" s="201">
        <v>31.54</v>
      </c>
      <c r="M50" s="201">
        <v>0</v>
      </c>
      <c r="N50" s="201">
        <v>1.1299999999999999</v>
      </c>
      <c r="O50" s="201">
        <v>1.89</v>
      </c>
      <c r="P50" s="201">
        <v>2.58</v>
      </c>
      <c r="Q50" s="201">
        <v>0.84</v>
      </c>
      <c r="R50" s="201">
        <v>4.8</v>
      </c>
      <c r="S50" s="201">
        <v>0</v>
      </c>
      <c r="T50" s="201">
        <v>0</v>
      </c>
      <c r="U50" s="201">
        <v>11.41</v>
      </c>
      <c r="V50" s="201">
        <v>0.15</v>
      </c>
      <c r="W50" s="201">
        <v>0.44</v>
      </c>
      <c r="X50" s="201">
        <v>1.4</v>
      </c>
      <c r="Y50" s="201">
        <v>0</v>
      </c>
      <c r="Z50" s="201">
        <v>2.64</v>
      </c>
      <c r="AA50" s="201">
        <v>11.36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7.6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11.65</v>
      </c>
      <c r="L51" s="201">
        <v>31.54</v>
      </c>
      <c r="M51" s="201">
        <v>0</v>
      </c>
      <c r="N51" s="201">
        <v>1.1299999999999999</v>
      </c>
      <c r="O51" s="201">
        <v>1.89</v>
      </c>
      <c r="P51" s="201">
        <v>2.58</v>
      </c>
      <c r="Q51" s="201">
        <v>0.85</v>
      </c>
      <c r="R51" s="201">
        <v>4.8</v>
      </c>
      <c r="S51" s="201">
        <v>0</v>
      </c>
      <c r="T51" s="201">
        <v>0</v>
      </c>
      <c r="U51" s="201">
        <v>11.41</v>
      </c>
      <c r="V51" s="201">
        <v>1.1000000000000001</v>
      </c>
      <c r="W51" s="201">
        <v>6.01</v>
      </c>
      <c r="X51" s="201">
        <v>1.4</v>
      </c>
      <c r="Y51" s="201">
        <v>0</v>
      </c>
      <c r="Z51" s="201">
        <v>34.590000000000003</v>
      </c>
      <c r="AA51" s="201">
        <v>11.36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7.6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28.77</v>
      </c>
      <c r="L52" s="201">
        <v>31.54</v>
      </c>
      <c r="M52" s="201">
        <v>0</v>
      </c>
      <c r="N52" s="201">
        <v>1.1299999999999999</v>
      </c>
      <c r="O52" s="201">
        <v>1.89</v>
      </c>
      <c r="P52" s="201">
        <v>2.58</v>
      </c>
      <c r="Q52" s="201">
        <v>0.85</v>
      </c>
      <c r="R52" s="201">
        <v>4.8</v>
      </c>
      <c r="S52" s="201">
        <v>0</v>
      </c>
      <c r="T52" s="201">
        <v>0</v>
      </c>
      <c r="U52" s="201">
        <v>11.41</v>
      </c>
      <c r="V52" s="201">
        <v>1.1000000000000001</v>
      </c>
      <c r="W52" s="201">
        <v>6.01</v>
      </c>
      <c r="X52" s="201">
        <v>1.4</v>
      </c>
      <c r="Y52" s="201">
        <v>0</v>
      </c>
      <c r="Z52" s="201">
        <v>35.06</v>
      </c>
      <c r="AA52" s="201">
        <v>11.36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7.6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38.32</v>
      </c>
      <c r="L53" s="201">
        <v>31.54</v>
      </c>
      <c r="M53" s="201">
        <v>0</v>
      </c>
      <c r="N53" s="201">
        <v>1.1299999999999999</v>
      </c>
      <c r="O53" s="201">
        <v>1.89</v>
      </c>
      <c r="P53" s="201">
        <v>2.58</v>
      </c>
      <c r="Q53" s="201">
        <v>0.85</v>
      </c>
      <c r="R53" s="201">
        <v>4.8</v>
      </c>
      <c r="S53" s="201">
        <v>0</v>
      </c>
      <c r="T53" s="201">
        <v>0</v>
      </c>
      <c r="U53" s="201">
        <v>11.41</v>
      </c>
      <c r="V53" s="201">
        <v>1.1000000000000001</v>
      </c>
      <c r="W53" s="201">
        <v>6.01</v>
      </c>
      <c r="X53" s="201">
        <v>1.4</v>
      </c>
      <c r="Y53" s="201">
        <v>0</v>
      </c>
      <c r="Z53" s="201">
        <v>35.06</v>
      </c>
      <c r="AA53" s="201">
        <v>11.36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7.6</v>
      </c>
      <c r="AL53" s="201">
        <v>0</v>
      </c>
      <c r="AM53" s="201">
        <v>0</v>
      </c>
      <c r="AN53" s="201">
        <v>0</v>
      </c>
      <c r="AO53" s="201">
        <v>166.5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38.32</v>
      </c>
      <c r="L54" s="201">
        <v>31.54</v>
      </c>
      <c r="M54" s="201">
        <v>0</v>
      </c>
      <c r="N54" s="201">
        <v>1.1299999999999999</v>
      </c>
      <c r="O54" s="201">
        <v>1.89</v>
      </c>
      <c r="P54" s="201">
        <v>2.58</v>
      </c>
      <c r="Q54" s="201">
        <v>0.85</v>
      </c>
      <c r="R54" s="201">
        <v>4.8</v>
      </c>
      <c r="S54" s="201">
        <v>0</v>
      </c>
      <c r="T54" s="201">
        <v>0</v>
      </c>
      <c r="U54" s="201">
        <v>11.41</v>
      </c>
      <c r="V54" s="201">
        <v>1.07</v>
      </c>
      <c r="W54" s="201">
        <v>6.01</v>
      </c>
      <c r="X54" s="201">
        <v>1.4</v>
      </c>
      <c r="Y54" s="201">
        <v>0</v>
      </c>
      <c r="Z54" s="201">
        <v>35.06</v>
      </c>
      <c r="AA54" s="201">
        <v>11.36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7.6</v>
      </c>
      <c r="AL54" s="201">
        <v>0</v>
      </c>
      <c r="AM54" s="201">
        <v>0</v>
      </c>
      <c r="AN54" s="201">
        <v>0</v>
      </c>
      <c r="AO54" s="201">
        <v>166.5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38.32</v>
      </c>
      <c r="L55" s="201">
        <v>31.42</v>
      </c>
      <c r="M55" s="201">
        <v>0</v>
      </c>
      <c r="N55" s="201">
        <v>1.1299999999999999</v>
      </c>
      <c r="O55" s="201">
        <v>1.89</v>
      </c>
      <c r="P55" s="201">
        <v>2.58</v>
      </c>
      <c r="Q55" s="201">
        <v>0.85</v>
      </c>
      <c r="R55" s="201">
        <v>4.79</v>
      </c>
      <c r="S55" s="201">
        <v>0</v>
      </c>
      <c r="T55" s="201">
        <v>0</v>
      </c>
      <c r="U55" s="201">
        <v>11.41</v>
      </c>
      <c r="V55" s="201">
        <v>1.1000000000000001</v>
      </c>
      <c r="W55" s="201">
        <v>6.02</v>
      </c>
      <c r="X55" s="201">
        <v>1.4</v>
      </c>
      <c r="Y55" s="201">
        <v>0</v>
      </c>
      <c r="Z55" s="201">
        <v>35.06</v>
      </c>
      <c r="AA55" s="201">
        <v>11.36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7.6</v>
      </c>
      <c r="AL55" s="201">
        <v>0</v>
      </c>
      <c r="AM55" s="201">
        <v>0</v>
      </c>
      <c r="AN55" s="201">
        <v>0</v>
      </c>
      <c r="AO55" s="201">
        <v>166.5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38.32</v>
      </c>
      <c r="L56" s="201">
        <v>31.42</v>
      </c>
      <c r="M56" s="201">
        <v>0</v>
      </c>
      <c r="N56" s="201">
        <v>1.1299999999999999</v>
      </c>
      <c r="O56" s="201">
        <v>1.89</v>
      </c>
      <c r="P56" s="201">
        <v>2.58</v>
      </c>
      <c r="Q56" s="201">
        <v>0.85</v>
      </c>
      <c r="R56" s="201">
        <v>4.8</v>
      </c>
      <c r="S56" s="201">
        <v>0</v>
      </c>
      <c r="T56" s="201">
        <v>0</v>
      </c>
      <c r="U56" s="201">
        <v>11.41</v>
      </c>
      <c r="V56" s="201">
        <v>1.1000000000000001</v>
      </c>
      <c r="W56" s="201">
        <v>6.02</v>
      </c>
      <c r="X56" s="201">
        <v>1.4</v>
      </c>
      <c r="Y56" s="201">
        <v>0</v>
      </c>
      <c r="Z56" s="201">
        <v>35.07</v>
      </c>
      <c r="AA56" s="201">
        <v>11.36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7.6</v>
      </c>
      <c r="AL56" s="201">
        <v>0</v>
      </c>
      <c r="AM56" s="201">
        <v>0</v>
      </c>
      <c r="AN56" s="201">
        <v>0</v>
      </c>
      <c r="AO56" s="201">
        <v>166.5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38.32</v>
      </c>
      <c r="L57" s="201">
        <v>31.51</v>
      </c>
      <c r="M57" s="201">
        <v>0</v>
      </c>
      <c r="N57" s="201">
        <v>1.1299999999999999</v>
      </c>
      <c r="O57" s="201">
        <v>1.89</v>
      </c>
      <c r="P57" s="201">
        <v>2.58</v>
      </c>
      <c r="Q57" s="201">
        <v>1.17</v>
      </c>
      <c r="R57" s="201">
        <v>4.8499999999999996</v>
      </c>
      <c r="S57" s="201">
        <v>0</v>
      </c>
      <c r="T57" s="201">
        <v>0</v>
      </c>
      <c r="U57" s="201">
        <v>11.41</v>
      </c>
      <c r="V57" s="201">
        <v>1.1000000000000001</v>
      </c>
      <c r="W57" s="201">
        <v>6.01</v>
      </c>
      <c r="X57" s="201">
        <v>1.58</v>
      </c>
      <c r="Y57" s="201">
        <v>0</v>
      </c>
      <c r="Z57" s="201">
        <v>35.07</v>
      </c>
      <c r="AA57" s="201">
        <v>11.36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7.6</v>
      </c>
      <c r="AL57" s="201">
        <v>0</v>
      </c>
      <c r="AM57" s="201">
        <v>0</v>
      </c>
      <c r="AN57" s="201">
        <v>0</v>
      </c>
      <c r="AO57" s="201">
        <v>153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38.32</v>
      </c>
      <c r="L58" s="201">
        <v>31.51</v>
      </c>
      <c r="M58" s="201">
        <v>0</v>
      </c>
      <c r="N58" s="201">
        <v>1.1299999999999999</v>
      </c>
      <c r="O58" s="201">
        <v>1.89</v>
      </c>
      <c r="P58" s="201">
        <v>2.58</v>
      </c>
      <c r="Q58" s="201">
        <v>1.17</v>
      </c>
      <c r="R58" s="201">
        <v>4.8499999999999996</v>
      </c>
      <c r="S58" s="201">
        <v>0</v>
      </c>
      <c r="T58" s="201">
        <v>0</v>
      </c>
      <c r="U58" s="201">
        <v>11.41</v>
      </c>
      <c r="V58" s="201">
        <v>1.1000000000000001</v>
      </c>
      <c r="W58" s="201">
        <v>6.01</v>
      </c>
      <c r="X58" s="201">
        <v>1.4</v>
      </c>
      <c r="Y58" s="201">
        <v>0</v>
      </c>
      <c r="Z58" s="201">
        <v>35.06</v>
      </c>
      <c r="AA58" s="201">
        <v>11.36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7.6</v>
      </c>
      <c r="AL58" s="201">
        <v>0</v>
      </c>
      <c r="AM58" s="201">
        <v>0</v>
      </c>
      <c r="AN58" s="201">
        <v>0</v>
      </c>
      <c r="AO58" s="201">
        <v>153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38.32</v>
      </c>
      <c r="L59" s="201">
        <v>31.51</v>
      </c>
      <c r="M59" s="201">
        <v>0</v>
      </c>
      <c r="N59" s="201">
        <v>1.1299999999999999</v>
      </c>
      <c r="O59" s="201">
        <v>1.89</v>
      </c>
      <c r="P59" s="201">
        <v>2.58</v>
      </c>
      <c r="Q59" s="201">
        <v>0.85</v>
      </c>
      <c r="R59" s="201">
        <v>4.8</v>
      </c>
      <c r="S59" s="201">
        <v>0</v>
      </c>
      <c r="T59" s="201">
        <v>0</v>
      </c>
      <c r="U59" s="201">
        <v>11.41</v>
      </c>
      <c r="V59" s="201">
        <v>0.15</v>
      </c>
      <c r="W59" s="201">
        <v>0.5</v>
      </c>
      <c r="X59" s="201">
        <v>1.4</v>
      </c>
      <c r="Y59" s="201">
        <v>0</v>
      </c>
      <c r="Z59" s="201">
        <v>35.06</v>
      </c>
      <c r="AA59" s="201">
        <v>11.36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7.6</v>
      </c>
      <c r="AL59" s="201">
        <v>0</v>
      </c>
      <c r="AM59" s="201">
        <v>0</v>
      </c>
      <c r="AN59" s="201">
        <v>0</v>
      </c>
      <c r="AO59" s="201">
        <v>153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38.32</v>
      </c>
      <c r="L60" s="201">
        <v>31.54</v>
      </c>
      <c r="M60" s="201">
        <v>0</v>
      </c>
      <c r="N60" s="201">
        <v>1.1299999999999999</v>
      </c>
      <c r="O60" s="201">
        <v>1.89</v>
      </c>
      <c r="P60" s="201">
        <v>2.58</v>
      </c>
      <c r="Q60" s="201">
        <v>0.85</v>
      </c>
      <c r="R60" s="201">
        <v>4.8</v>
      </c>
      <c r="S60" s="201">
        <v>0</v>
      </c>
      <c r="T60" s="201">
        <v>0</v>
      </c>
      <c r="U60" s="201">
        <v>11.41</v>
      </c>
      <c r="V60" s="201">
        <v>0.15</v>
      </c>
      <c r="W60" s="201">
        <v>0.44</v>
      </c>
      <c r="X60" s="201">
        <v>1.4</v>
      </c>
      <c r="Y60" s="201">
        <v>0</v>
      </c>
      <c r="Z60" s="201">
        <v>35.06</v>
      </c>
      <c r="AA60" s="201">
        <v>11.36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7.6</v>
      </c>
      <c r="AL60" s="201">
        <v>0</v>
      </c>
      <c r="AM60" s="201">
        <v>0</v>
      </c>
      <c r="AN60" s="201">
        <v>0</v>
      </c>
      <c r="AO60" s="201">
        <v>153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38.32</v>
      </c>
      <c r="L61" s="201">
        <v>31.54</v>
      </c>
      <c r="M61" s="201">
        <v>0</v>
      </c>
      <c r="N61" s="201">
        <v>1.1299999999999999</v>
      </c>
      <c r="O61" s="201">
        <v>1.89</v>
      </c>
      <c r="P61" s="201">
        <v>2.58</v>
      </c>
      <c r="Q61" s="201">
        <v>0.85</v>
      </c>
      <c r="R61" s="201">
        <v>4.8</v>
      </c>
      <c r="S61" s="201">
        <v>0</v>
      </c>
      <c r="T61" s="201">
        <v>0</v>
      </c>
      <c r="U61" s="201">
        <v>11.41</v>
      </c>
      <c r="V61" s="201">
        <v>0.15</v>
      </c>
      <c r="W61" s="201">
        <v>0.44</v>
      </c>
      <c r="X61" s="201">
        <v>1.4</v>
      </c>
      <c r="Y61" s="201">
        <v>0</v>
      </c>
      <c r="Z61" s="201">
        <v>35.06</v>
      </c>
      <c r="AA61" s="201">
        <v>11.36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7.6</v>
      </c>
      <c r="AL61" s="201">
        <v>0</v>
      </c>
      <c r="AM61" s="201">
        <v>0</v>
      </c>
      <c r="AN61" s="201">
        <v>0</v>
      </c>
      <c r="AO61" s="201">
        <v>153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38.32</v>
      </c>
      <c r="L62" s="201">
        <v>31.54</v>
      </c>
      <c r="M62" s="201">
        <v>0</v>
      </c>
      <c r="N62" s="201">
        <v>1.1299999999999999</v>
      </c>
      <c r="O62" s="201">
        <v>1.89</v>
      </c>
      <c r="P62" s="201">
        <v>2.58</v>
      </c>
      <c r="Q62" s="201">
        <v>0.85</v>
      </c>
      <c r="R62" s="201">
        <v>4.8</v>
      </c>
      <c r="S62" s="201">
        <v>0</v>
      </c>
      <c r="T62" s="201">
        <v>0</v>
      </c>
      <c r="U62" s="201">
        <v>11.41</v>
      </c>
      <c r="V62" s="201">
        <v>0.15</v>
      </c>
      <c r="W62" s="201">
        <v>0.44</v>
      </c>
      <c r="X62" s="201">
        <v>1.4</v>
      </c>
      <c r="Y62" s="201">
        <v>0</v>
      </c>
      <c r="Z62" s="201">
        <v>35.06</v>
      </c>
      <c r="AA62" s="201">
        <v>11.36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7.6</v>
      </c>
      <c r="AL62" s="201">
        <v>0</v>
      </c>
      <c r="AM62" s="201">
        <v>0</v>
      </c>
      <c r="AN62" s="201">
        <v>0</v>
      </c>
      <c r="AO62" s="201">
        <v>153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38.32</v>
      </c>
      <c r="L63" s="201">
        <v>33.53</v>
      </c>
      <c r="M63" s="201">
        <v>0</v>
      </c>
      <c r="N63" s="201">
        <v>1.1299999999999999</v>
      </c>
      <c r="O63" s="201">
        <v>1.89</v>
      </c>
      <c r="P63" s="201">
        <v>2.58</v>
      </c>
      <c r="Q63" s="201">
        <v>0.85</v>
      </c>
      <c r="R63" s="201">
        <v>4.8</v>
      </c>
      <c r="S63" s="201">
        <v>0</v>
      </c>
      <c r="T63" s="201">
        <v>0</v>
      </c>
      <c r="U63" s="201">
        <v>11.41</v>
      </c>
      <c r="V63" s="201">
        <v>0.18</v>
      </c>
      <c r="W63" s="201">
        <v>0.44</v>
      </c>
      <c r="X63" s="201">
        <v>1.4</v>
      </c>
      <c r="Y63" s="201">
        <v>0</v>
      </c>
      <c r="Z63" s="201">
        <v>35.06</v>
      </c>
      <c r="AA63" s="201">
        <v>11.36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7.6</v>
      </c>
      <c r="AL63" s="201">
        <v>0</v>
      </c>
      <c r="AM63" s="201">
        <v>0</v>
      </c>
      <c r="AN63" s="201">
        <v>0</v>
      </c>
      <c r="AO63" s="201">
        <v>153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38.32</v>
      </c>
      <c r="L64" s="201">
        <v>31.54</v>
      </c>
      <c r="M64" s="201">
        <v>0</v>
      </c>
      <c r="N64" s="201">
        <v>1.1299999999999999</v>
      </c>
      <c r="O64" s="201">
        <v>1.89</v>
      </c>
      <c r="P64" s="201">
        <v>2.58</v>
      </c>
      <c r="Q64" s="201">
        <v>0.85</v>
      </c>
      <c r="R64" s="201">
        <v>4.8</v>
      </c>
      <c r="S64" s="201">
        <v>0</v>
      </c>
      <c r="T64" s="201">
        <v>0</v>
      </c>
      <c r="U64" s="201">
        <v>11.41</v>
      </c>
      <c r="V64" s="201">
        <v>0.18</v>
      </c>
      <c r="W64" s="201">
        <v>0.44</v>
      </c>
      <c r="X64" s="201">
        <v>1.4</v>
      </c>
      <c r="Y64" s="201">
        <v>0</v>
      </c>
      <c r="Z64" s="201">
        <v>35.06</v>
      </c>
      <c r="AA64" s="201">
        <v>11.36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7.6</v>
      </c>
      <c r="AL64" s="201">
        <v>0</v>
      </c>
      <c r="AM64" s="201">
        <v>0</v>
      </c>
      <c r="AN64" s="201">
        <v>0</v>
      </c>
      <c r="AO64" s="201">
        <v>153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38.32</v>
      </c>
      <c r="L65" s="201">
        <v>31.54</v>
      </c>
      <c r="M65" s="201">
        <v>0</v>
      </c>
      <c r="N65" s="201">
        <v>1.1299999999999999</v>
      </c>
      <c r="O65" s="201">
        <v>1.89</v>
      </c>
      <c r="P65" s="201">
        <v>2.58</v>
      </c>
      <c r="Q65" s="201">
        <v>0.85</v>
      </c>
      <c r="R65" s="201">
        <v>4.8</v>
      </c>
      <c r="S65" s="201">
        <v>0</v>
      </c>
      <c r="T65" s="201">
        <v>0</v>
      </c>
      <c r="U65" s="201">
        <v>11.41</v>
      </c>
      <c r="V65" s="201">
        <v>0.18</v>
      </c>
      <c r="W65" s="201">
        <v>0.44</v>
      </c>
      <c r="X65" s="201">
        <v>1.4</v>
      </c>
      <c r="Y65" s="201">
        <v>0</v>
      </c>
      <c r="Z65" s="201">
        <v>35.06</v>
      </c>
      <c r="AA65" s="201">
        <v>11.36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7.6</v>
      </c>
      <c r="AL65" s="201">
        <v>0</v>
      </c>
      <c r="AM65" s="201">
        <v>0</v>
      </c>
      <c r="AN65" s="201">
        <v>0</v>
      </c>
      <c r="AO65" s="201">
        <v>153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38.32</v>
      </c>
      <c r="L66" s="201">
        <v>31.54</v>
      </c>
      <c r="M66" s="201">
        <v>0</v>
      </c>
      <c r="N66" s="201">
        <v>1.1299999999999999</v>
      </c>
      <c r="O66" s="201">
        <v>1.89</v>
      </c>
      <c r="P66" s="201">
        <v>2.58</v>
      </c>
      <c r="Q66" s="201">
        <v>0.85</v>
      </c>
      <c r="R66" s="201">
        <v>4.8</v>
      </c>
      <c r="S66" s="201">
        <v>0</v>
      </c>
      <c r="T66" s="201">
        <v>0</v>
      </c>
      <c r="U66" s="201">
        <v>11.41</v>
      </c>
      <c r="V66" s="201">
        <v>0.18</v>
      </c>
      <c r="W66" s="201">
        <v>0.44</v>
      </c>
      <c r="X66" s="201">
        <v>1.4</v>
      </c>
      <c r="Y66" s="201">
        <v>0</v>
      </c>
      <c r="Z66" s="201">
        <v>35.06</v>
      </c>
      <c r="AA66" s="201">
        <v>11.36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7.6</v>
      </c>
      <c r="AL66" s="201">
        <v>0</v>
      </c>
      <c r="AM66" s="201">
        <v>0</v>
      </c>
      <c r="AN66" s="201">
        <v>0</v>
      </c>
      <c r="AO66" s="201">
        <v>153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38.32</v>
      </c>
      <c r="L67" s="201">
        <v>31.54</v>
      </c>
      <c r="M67" s="201">
        <v>0</v>
      </c>
      <c r="N67" s="201">
        <v>1.1299999999999999</v>
      </c>
      <c r="O67" s="201">
        <v>1.89</v>
      </c>
      <c r="P67" s="201">
        <v>2.58</v>
      </c>
      <c r="Q67" s="201">
        <v>0.84</v>
      </c>
      <c r="R67" s="201">
        <v>4.8</v>
      </c>
      <c r="S67" s="201">
        <v>0</v>
      </c>
      <c r="T67" s="201">
        <v>0</v>
      </c>
      <c r="U67" s="201">
        <v>11.41</v>
      </c>
      <c r="V67" s="201">
        <v>0.18</v>
      </c>
      <c r="W67" s="201">
        <v>0.44</v>
      </c>
      <c r="X67" s="201">
        <v>1.4</v>
      </c>
      <c r="Y67" s="201">
        <v>0</v>
      </c>
      <c r="Z67" s="201">
        <v>14.19</v>
      </c>
      <c r="AA67" s="201">
        <v>11.36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7.6</v>
      </c>
      <c r="AL67" s="201">
        <v>0</v>
      </c>
      <c r="AM67" s="201">
        <v>0</v>
      </c>
      <c r="AN67" s="201">
        <v>0</v>
      </c>
      <c r="AO67" s="201">
        <v>153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39.83</v>
      </c>
      <c r="L68" s="201">
        <v>31.54</v>
      </c>
      <c r="M68" s="201">
        <v>0</v>
      </c>
      <c r="N68" s="201">
        <v>1.1299999999999999</v>
      </c>
      <c r="O68" s="201">
        <v>1.89</v>
      </c>
      <c r="P68" s="201">
        <v>2.58</v>
      </c>
      <c r="Q68" s="201">
        <v>0.84</v>
      </c>
      <c r="R68" s="201">
        <v>4.8</v>
      </c>
      <c r="S68" s="201">
        <v>0</v>
      </c>
      <c r="T68" s="201">
        <v>0</v>
      </c>
      <c r="U68" s="201">
        <v>11.41</v>
      </c>
      <c r="V68" s="201">
        <v>0.18</v>
      </c>
      <c r="W68" s="201">
        <v>0.44</v>
      </c>
      <c r="X68" s="201">
        <v>1.4</v>
      </c>
      <c r="Y68" s="201">
        <v>0</v>
      </c>
      <c r="Z68" s="201">
        <v>2.64</v>
      </c>
      <c r="AA68" s="201">
        <v>11.36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7.6</v>
      </c>
      <c r="AL68" s="201">
        <v>0</v>
      </c>
      <c r="AM68" s="201">
        <v>0</v>
      </c>
      <c r="AN68" s="201">
        <v>0</v>
      </c>
      <c r="AO68" s="201">
        <v>153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38.32</v>
      </c>
      <c r="L69" s="201">
        <v>31.54</v>
      </c>
      <c r="M69" s="201">
        <v>0</v>
      </c>
      <c r="N69" s="201">
        <v>1.1299999999999999</v>
      </c>
      <c r="O69" s="201">
        <v>1.89</v>
      </c>
      <c r="P69" s="201">
        <v>2.58</v>
      </c>
      <c r="Q69" s="201">
        <v>0.84</v>
      </c>
      <c r="R69" s="201">
        <v>4.8</v>
      </c>
      <c r="S69" s="201">
        <v>0</v>
      </c>
      <c r="T69" s="201">
        <v>0</v>
      </c>
      <c r="U69" s="201">
        <v>11.41</v>
      </c>
      <c r="V69" s="201">
        <v>0.18</v>
      </c>
      <c r="W69" s="201">
        <v>0.44</v>
      </c>
      <c r="X69" s="201">
        <v>1.4</v>
      </c>
      <c r="Y69" s="201">
        <v>0</v>
      </c>
      <c r="Z69" s="201">
        <v>2.64</v>
      </c>
      <c r="AA69" s="201">
        <v>11.36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7.6</v>
      </c>
      <c r="AL69" s="201">
        <v>0</v>
      </c>
      <c r="AM69" s="201">
        <v>0</v>
      </c>
      <c r="AN69" s="201">
        <v>0</v>
      </c>
      <c r="AO69" s="201">
        <v>153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38.32</v>
      </c>
      <c r="L70" s="201">
        <v>31.54</v>
      </c>
      <c r="M70" s="201">
        <v>0</v>
      </c>
      <c r="N70" s="201">
        <v>1.1299999999999999</v>
      </c>
      <c r="O70" s="201">
        <v>1.89</v>
      </c>
      <c r="P70" s="201">
        <v>2.58</v>
      </c>
      <c r="Q70" s="201">
        <v>0.84</v>
      </c>
      <c r="R70" s="201">
        <v>4.8</v>
      </c>
      <c r="S70" s="201">
        <v>0</v>
      </c>
      <c r="T70" s="201">
        <v>0</v>
      </c>
      <c r="U70" s="201">
        <v>11.41</v>
      </c>
      <c r="V70" s="201">
        <v>0.18</v>
      </c>
      <c r="W70" s="201">
        <v>0.44</v>
      </c>
      <c r="X70" s="201">
        <v>1.4</v>
      </c>
      <c r="Y70" s="201">
        <v>0</v>
      </c>
      <c r="Z70" s="201">
        <v>2.64</v>
      </c>
      <c r="AA70" s="201">
        <v>11.36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7.6</v>
      </c>
      <c r="AL70" s="201">
        <v>0</v>
      </c>
      <c r="AM70" s="201">
        <v>0</v>
      </c>
      <c r="AN70" s="201">
        <v>0</v>
      </c>
      <c r="AO70" s="201">
        <v>153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44.13</v>
      </c>
      <c r="L71" s="201">
        <v>32.799999999999997</v>
      </c>
      <c r="M71" s="201">
        <v>0</v>
      </c>
      <c r="N71" s="201">
        <v>1.1299999999999999</v>
      </c>
      <c r="O71" s="201">
        <v>1.89</v>
      </c>
      <c r="P71" s="201">
        <v>2.58</v>
      </c>
      <c r="Q71" s="201">
        <v>0.84</v>
      </c>
      <c r="R71" s="201">
        <v>4.8</v>
      </c>
      <c r="S71" s="201">
        <v>0</v>
      </c>
      <c r="T71" s="201">
        <v>0</v>
      </c>
      <c r="U71" s="201">
        <v>11.41</v>
      </c>
      <c r="V71" s="201">
        <v>0.18</v>
      </c>
      <c r="W71" s="201">
        <v>0.44</v>
      </c>
      <c r="X71" s="201">
        <v>1.4</v>
      </c>
      <c r="Y71" s="201">
        <v>0</v>
      </c>
      <c r="Z71" s="201">
        <v>2.64</v>
      </c>
      <c r="AA71" s="201">
        <v>11.36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7.6</v>
      </c>
      <c r="AL71" s="201">
        <v>0</v>
      </c>
      <c r="AM71" s="201">
        <v>0</v>
      </c>
      <c r="AN71" s="201">
        <v>0</v>
      </c>
      <c r="AO71" s="201">
        <v>153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38.32</v>
      </c>
      <c r="L72" s="201">
        <v>12.29</v>
      </c>
      <c r="M72" s="201">
        <v>0</v>
      </c>
      <c r="N72" s="201">
        <v>1.1299999999999999</v>
      </c>
      <c r="O72" s="201">
        <v>1.89</v>
      </c>
      <c r="P72" s="201">
        <v>2.58</v>
      </c>
      <c r="Q72" s="201">
        <v>0.84</v>
      </c>
      <c r="R72" s="201">
        <v>4.8</v>
      </c>
      <c r="S72" s="201">
        <v>0</v>
      </c>
      <c r="T72" s="201">
        <v>0</v>
      </c>
      <c r="U72" s="201">
        <v>11.41</v>
      </c>
      <c r="V72" s="201">
        <v>0.18</v>
      </c>
      <c r="W72" s="201">
        <v>0.44</v>
      </c>
      <c r="X72" s="201">
        <v>1.4</v>
      </c>
      <c r="Y72" s="201">
        <v>0</v>
      </c>
      <c r="Z72" s="201">
        <v>2.64</v>
      </c>
      <c r="AA72" s="201">
        <v>11.36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7.6</v>
      </c>
      <c r="AL72" s="201">
        <v>0</v>
      </c>
      <c r="AM72" s="201">
        <v>0</v>
      </c>
      <c r="AN72" s="201">
        <v>0</v>
      </c>
      <c r="AO72" s="201">
        <v>153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38.32</v>
      </c>
      <c r="L73" s="201">
        <v>9.4</v>
      </c>
      <c r="M73" s="201">
        <v>0</v>
      </c>
      <c r="N73" s="201">
        <v>1.1299999999999999</v>
      </c>
      <c r="O73" s="201">
        <v>1.89</v>
      </c>
      <c r="P73" s="201">
        <v>2.58</v>
      </c>
      <c r="Q73" s="201">
        <v>0.84</v>
      </c>
      <c r="R73" s="201">
        <v>4.8</v>
      </c>
      <c r="S73" s="201">
        <v>0</v>
      </c>
      <c r="T73" s="201">
        <v>0</v>
      </c>
      <c r="U73" s="201">
        <v>11.41</v>
      </c>
      <c r="V73" s="201">
        <v>0.18</v>
      </c>
      <c r="W73" s="201">
        <v>0.44</v>
      </c>
      <c r="X73" s="201">
        <v>1.4</v>
      </c>
      <c r="Y73" s="201">
        <v>0</v>
      </c>
      <c r="Z73" s="201">
        <v>2.64</v>
      </c>
      <c r="AA73" s="201">
        <v>11.36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7.6</v>
      </c>
      <c r="AL73" s="201">
        <v>0</v>
      </c>
      <c r="AM73" s="201">
        <v>0</v>
      </c>
      <c r="AN73" s="201">
        <v>0</v>
      </c>
      <c r="AO73" s="201">
        <v>153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38.32</v>
      </c>
      <c r="L74" s="201">
        <v>9.4</v>
      </c>
      <c r="M74" s="201">
        <v>0</v>
      </c>
      <c r="N74" s="201">
        <v>1.1299999999999999</v>
      </c>
      <c r="O74" s="201">
        <v>1.89</v>
      </c>
      <c r="P74" s="201">
        <v>2.58</v>
      </c>
      <c r="Q74" s="201">
        <v>0.84</v>
      </c>
      <c r="R74" s="201">
        <v>4.8</v>
      </c>
      <c r="S74" s="201">
        <v>0</v>
      </c>
      <c r="T74" s="201">
        <v>0</v>
      </c>
      <c r="U74" s="201">
        <v>11.41</v>
      </c>
      <c r="V74" s="201">
        <v>0.18</v>
      </c>
      <c r="W74" s="201">
        <v>0.44</v>
      </c>
      <c r="X74" s="201">
        <v>1.4</v>
      </c>
      <c r="Y74" s="201">
        <v>0</v>
      </c>
      <c r="Z74" s="201">
        <v>2.64</v>
      </c>
      <c r="AA74" s="201">
        <v>11.36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7.6</v>
      </c>
      <c r="AL74" s="201">
        <v>0</v>
      </c>
      <c r="AM74" s="201">
        <v>0</v>
      </c>
      <c r="AN74" s="201">
        <v>0</v>
      </c>
      <c r="AO74" s="201">
        <v>153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17.87</v>
      </c>
      <c r="H75" s="201">
        <v>0</v>
      </c>
      <c r="I75" s="201">
        <v>0</v>
      </c>
      <c r="J75" s="201">
        <v>22.83</v>
      </c>
      <c r="K75" s="201">
        <v>38.32</v>
      </c>
      <c r="L75" s="201">
        <v>31.54</v>
      </c>
      <c r="M75" s="201">
        <v>0</v>
      </c>
      <c r="N75" s="201">
        <v>1.1299999999999999</v>
      </c>
      <c r="O75" s="201">
        <v>1.89</v>
      </c>
      <c r="P75" s="201">
        <v>2.58</v>
      </c>
      <c r="Q75" s="201">
        <v>0.84</v>
      </c>
      <c r="R75" s="201">
        <v>0.4</v>
      </c>
      <c r="S75" s="201">
        <v>0</v>
      </c>
      <c r="T75" s="201">
        <v>0</v>
      </c>
      <c r="U75" s="201">
        <v>11.41</v>
      </c>
      <c r="V75" s="201">
        <v>1.1000000000000001</v>
      </c>
      <c r="W75" s="201">
        <v>0.44</v>
      </c>
      <c r="X75" s="201">
        <v>1.4</v>
      </c>
      <c r="Y75" s="201">
        <v>0</v>
      </c>
      <c r="Z75" s="201">
        <v>2.64</v>
      </c>
      <c r="AA75" s="201">
        <v>11.36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7.6</v>
      </c>
      <c r="AL75" s="201">
        <v>0</v>
      </c>
      <c r="AM75" s="201">
        <v>0</v>
      </c>
      <c r="AN75" s="201">
        <v>0</v>
      </c>
      <c r="AO75" s="201">
        <v>153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17.87</v>
      </c>
      <c r="H76" s="201">
        <v>0</v>
      </c>
      <c r="I76" s="201">
        <v>0</v>
      </c>
      <c r="J76" s="201">
        <v>22.83</v>
      </c>
      <c r="K76" s="201">
        <v>38.32</v>
      </c>
      <c r="L76" s="201">
        <v>31.54</v>
      </c>
      <c r="M76" s="201">
        <v>0</v>
      </c>
      <c r="N76" s="201">
        <v>1.1299999999999999</v>
      </c>
      <c r="O76" s="201">
        <v>1.89</v>
      </c>
      <c r="P76" s="201">
        <v>2.58</v>
      </c>
      <c r="Q76" s="201">
        <v>0.84</v>
      </c>
      <c r="R76" s="201">
        <v>0.4</v>
      </c>
      <c r="S76" s="201">
        <v>0</v>
      </c>
      <c r="T76" s="201">
        <v>0</v>
      </c>
      <c r="U76" s="201">
        <v>11.41</v>
      </c>
      <c r="V76" s="201">
        <v>1.1000000000000001</v>
      </c>
      <c r="W76" s="201">
        <v>0.44</v>
      </c>
      <c r="X76" s="201">
        <v>1.4</v>
      </c>
      <c r="Y76" s="201">
        <v>0</v>
      </c>
      <c r="Z76" s="201">
        <v>2.64</v>
      </c>
      <c r="AA76" s="201">
        <v>0.86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7.6</v>
      </c>
      <c r="AL76" s="201">
        <v>0</v>
      </c>
      <c r="AM76" s="201">
        <v>0</v>
      </c>
      <c r="AN76" s="201">
        <v>0</v>
      </c>
      <c r="AO76" s="201">
        <v>153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17.87</v>
      </c>
      <c r="H77" s="201">
        <v>0</v>
      </c>
      <c r="I77" s="201">
        <v>0</v>
      </c>
      <c r="J77" s="201">
        <v>22.83</v>
      </c>
      <c r="K77" s="201">
        <v>38.32</v>
      </c>
      <c r="L77" s="201">
        <v>2.44</v>
      </c>
      <c r="M77" s="201">
        <v>0</v>
      </c>
      <c r="N77" s="201">
        <v>1.1299999999999999</v>
      </c>
      <c r="O77" s="201">
        <v>1.89</v>
      </c>
      <c r="P77" s="201">
        <v>2.58</v>
      </c>
      <c r="Q77" s="201">
        <v>0.28999999999999998</v>
      </c>
      <c r="R77" s="201">
        <v>0.4</v>
      </c>
      <c r="S77" s="201">
        <v>0</v>
      </c>
      <c r="T77" s="201">
        <v>0</v>
      </c>
      <c r="U77" s="201">
        <v>11.41</v>
      </c>
      <c r="V77" s="201">
        <v>1.1000000000000001</v>
      </c>
      <c r="W77" s="201">
        <v>0.44</v>
      </c>
      <c r="X77" s="201">
        <v>1.4</v>
      </c>
      <c r="Y77" s="201">
        <v>0</v>
      </c>
      <c r="Z77" s="201">
        <v>2.64</v>
      </c>
      <c r="AA77" s="201">
        <v>0.86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8.26</v>
      </c>
      <c r="AL77" s="201">
        <v>0</v>
      </c>
      <c r="AM77" s="201">
        <v>0</v>
      </c>
      <c r="AN77" s="201">
        <v>0</v>
      </c>
      <c r="AO77" s="201">
        <v>153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17.87</v>
      </c>
      <c r="H78" s="201">
        <v>0</v>
      </c>
      <c r="I78" s="201">
        <v>0</v>
      </c>
      <c r="J78" s="201">
        <v>22.83</v>
      </c>
      <c r="K78" s="201">
        <v>3.05</v>
      </c>
      <c r="L78" s="201">
        <v>2.44</v>
      </c>
      <c r="M78" s="201">
        <v>0</v>
      </c>
      <c r="N78" s="201">
        <v>1.1299999999999999</v>
      </c>
      <c r="O78" s="201">
        <v>1.89</v>
      </c>
      <c r="P78" s="201">
        <v>2.58</v>
      </c>
      <c r="Q78" s="201">
        <v>0.1</v>
      </c>
      <c r="R78" s="201">
        <v>0.4</v>
      </c>
      <c r="S78" s="201">
        <v>0</v>
      </c>
      <c r="T78" s="201">
        <v>0</v>
      </c>
      <c r="U78" s="201">
        <v>11.41</v>
      </c>
      <c r="V78" s="201">
        <v>1.1000000000000001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0.86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8.26</v>
      </c>
      <c r="AL78" s="201">
        <v>0</v>
      </c>
      <c r="AM78" s="201">
        <v>0</v>
      </c>
      <c r="AN78" s="201">
        <v>0</v>
      </c>
      <c r="AO78" s="201">
        <v>153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17.87</v>
      </c>
      <c r="H79" s="201">
        <v>0</v>
      </c>
      <c r="I79" s="201">
        <v>0</v>
      </c>
      <c r="J79" s="201">
        <v>22.83</v>
      </c>
      <c r="K79" s="201">
        <v>3.05</v>
      </c>
      <c r="L79" s="201">
        <v>2.44</v>
      </c>
      <c r="M79" s="201">
        <v>0</v>
      </c>
      <c r="N79" s="201">
        <v>1.1299999999999999</v>
      </c>
      <c r="O79" s="201">
        <v>1.89</v>
      </c>
      <c r="P79" s="201">
        <v>2.58</v>
      </c>
      <c r="Q79" s="201">
        <v>0.1</v>
      </c>
      <c r="R79" s="201">
        <v>0.4</v>
      </c>
      <c r="S79" s="201">
        <v>0</v>
      </c>
      <c r="T79" s="201">
        <v>0</v>
      </c>
      <c r="U79" s="201">
        <v>11.41</v>
      </c>
      <c r="V79" s="201">
        <v>1.1000000000000001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0.86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8.26</v>
      </c>
      <c r="AL79" s="201">
        <v>0</v>
      </c>
      <c r="AM79" s="201">
        <v>0</v>
      </c>
      <c r="AN79" s="201">
        <v>0</v>
      </c>
      <c r="AO79" s="201">
        <v>153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17.87</v>
      </c>
      <c r="H80" s="201">
        <v>0</v>
      </c>
      <c r="I80" s="201">
        <v>0</v>
      </c>
      <c r="J80" s="201">
        <v>22.83</v>
      </c>
      <c r="K80" s="201">
        <v>9.5399999999999991</v>
      </c>
      <c r="L80" s="201">
        <v>2.44</v>
      </c>
      <c r="M80" s="201">
        <v>0</v>
      </c>
      <c r="N80" s="201">
        <v>1.1299999999999999</v>
      </c>
      <c r="O80" s="201">
        <v>1.89</v>
      </c>
      <c r="P80" s="201">
        <v>2.58</v>
      </c>
      <c r="Q80" s="201">
        <v>0.1</v>
      </c>
      <c r="R80" s="201">
        <v>0.4</v>
      </c>
      <c r="S80" s="201">
        <v>0</v>
      </c>
      <c r="T80" s="201">
        <v>0</v>
      </c>
      <c r="U80" s="201">
        <v>11.41</v>
      </c>
      <c r="V80" s="201">
        <v>1.1000000000000001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0.86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8.26</v>
      </c>
      <c r="AL80" s="201">
        <v>0</v>
      </c>
      <c r="AM80" s="201">
        <v>0</v>
      </c>
      <c r="AN80" s="201">
        <v>0</v>
      </c>
      <c r="AO80" s="201">
        <v>153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17.87</v>
      </c>
      <c r="H81" s="201">
        <v>0</v>
      </c>
      <c r="I81" s="201">
        <v>0</v>
      </c>
      <c r="J81" s="201">
        <v>22.83</v>
      </c>
      <c r="K81" s="201">
        <v>16.64</v>
      </c>
      <c r="L81" s="201">
        <v>2.44</v>
      </c>
      <c r="M81" s="201">
        <v>0</v>
      </c>
      <c r="N81" s="201">
        <v>1.1299999999999999</v>
      </c>
      <c r="O81" s="201">
        <v>1.89</v>
      </c>
      <c r="P81" s="201">
        <v>2.58</v>
      </c>
      <c r="Q81" s="201">
        <v>0.1</v>
      </c>
      <c r="R81" s="201">
        <v>0.4</v>
      </c>
      <c r="S81" s="201">
        <v>0</v>
      </c>
      <c r="T81" s="201">
        <v>0</v>
      </c>
      <c r="U81" s="201">
        <v>11.41</v>
      </c>
      <c r="V81" s="201">
        <v>1.1000000000000001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0.86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8.26</v>
      </c>
      <c r="AL81" s="201">
        <v>0</v>
      </c>
      <c r="AM81" s="201">
        <v>0</v>
      </c>
      <c r="AN81" s="201">
        <v>0</v>
      </c>
      <c r="AO81" s="201">
        <v>153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17.87</v>
      </c>
      <c r="H82" s="201">
        <v>0</v>
      </c>
      <c r="I82" s="201">
        <v>0</v>
      </c>
      <c r="J82" s="201">
        <v>22.83</v>
      </c>
      <c r="K82" s="201">
        <v>32.71</v>
      </c>
      <c r="L82" s="201">
        <v>2.44</v>
      </c>
      <c r="M82" s="201">
        <v>0</v>
      </c>
      <c r="N82" s="201">
        <v>1.1299999999999999</v>
      </c>
      <c r="O82" s="201">
        <v>1.89</v>
      </c>
      <c r="P82" s="201">
        <v>2.58</v>
      </c>
      <c r="Q82" s="201">
        <v>0.1</v>
      </c>
      <c r="R82" s="201">
        <v>0.4</v>
      </c>
      <c r="S82" s="201">
        <v>0</v>
      </c>
      <c r="T82" s="201">
        <v>0</v>
      </c>
      <c r="U82" s="201">
        <v>11.41</v>
      </c>
      <c r="V82" s="201">
        <v>1.1000000000000001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0.86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8.26</v>
      </c>
      <c r="AL82" s="201">
        <v>0</v>
      </c>
      <c r="AM82" s="201">
        <v>0</v>
      </c>
      <c r="AN82" s="201">
        <v>0</v>
      </c>
      <c r="AO82" s="201">
        <v>153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17.87</v>
      </c>
      <c r="H83" s="201">
        <v>0</v>
      </c>
      <c r="I83" s="201">
        <v>0</v>
      </c>
      <c r="J83" s="201">
        <v>22.83</v>
      </c>
      <c r="K83" s="201">
        <v>32.71</v>
      </c>
      <c r="L83" s="201">
        <v>30.23</v>
      </c>
      <c r="M83" s="201">
        <v>0</v>
      </c>
      <c r="N83" s="201">
        <v>1.1299999999999999</v>
      </c>
      <c r="O83" s="201">
        <v>1.89</v>
      </c>
      <c r="P83" s="201">
        <v>2.58</v>
      </c>
      <c r="Q83" s="201">
        <v>0.1</v>
      </c>
      <c r="R83" s="201">
        <v>0.4</v>
      </c>
      <c r="S83" s="201">
        <v>0</v>
      </c>
      <c r="T83" s="201">
        <v>0</v>
      </c>
      <c r="U83" s="201">
        <v>11.41</v>
      </c>
      <c r="V83" s="201">
        <v>1.1000000000000001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0.86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7.6</v>
      </c>
      <c r="AL83" s="201">
        <v>0</v>
      </c>
      <c r="AM83" s="201">
        <v>0</v>
      </c>
      <c r="AN83" s="201">
        <v>0</v>
      </c>
      <c r="AO83" s="201">
        <v>153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17.87</v>
      </c>
      <c r="H84" s="201">
        <v>0</v>
      </c>
      <c r="I84" s="201">
        <v>0</v>
      </c>
      <c r="J84" s="201">
        <v>22.83</v>
      </c>
      <c r="K84" s="201">
        <v>36.64</v>
      </c>
      <c r="L84" s="201">
        <v>30.23</v>
      </c>
      <c r="M84" s="201">
        <v>0</v>
      </c>
      <c r="N84" s="201">
        <v>1.1299999999999999</v>
      </c>
      <c r="O84" s="201">
        <v>1.89</v>
      </c>
      <c r="P84" s="201">
        <v>2.58</v>
      </c>
      <c r="Q84" s="201">
        <v>0.1</v>
      </c>
      <c r="R84" s="201">
        <v>0.4</v>
      </c>
      <c r="S84" s="201">
        <v>0</v>
      </c>
      <c r="T84" s="201">
        <v>0</v>
      </c>
      <c r="U84" s="201">
        <v>11.41</v>
      </c>
      <c r="V84" s="201">
        <v>1.1000000000000001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0.86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7.6</v>
      </c>
      <c r="AL84" s="201">
        <v>0</v>
      </c>
      <c r="AM84" s="201">
        <v>0</v>
      </c>
      <c r="AN84" s="201">
        <v>0</v>
      </c>
      <c r="AO84" s="201">
        <v>153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17.87</v>
      </c>
      <c r="H85" s="201">
        <v>0</v>
      </c>
      <c r="I85" s="201">
        <v>0</v>
      </c>
      <c r="J85" s="201">
        <v>22.83</v>
      </c>
      <c r="K85" s="201">
        <v>36.64</v>
      </c>
      <c r="L85" s="201">
        <v>30.23</v>
      </c>
      <c r="M85" s="201">
        <v>0</v>
      </c>
      <c r="N85" s="201">
        <v>1.1299999999999999</v>
      </c>
      <c r="O85" s="201">
        <v>1.89</v>
      </c>
      <c r="P85" s="201">
        <v>2.58</v>
      </c>
      <c r="Q85" s="201">
        <v>0.1</v>
      </c>
      <c r="R85" s="201">
        <v>0.4</v>
      </c>
      <c r="S85" s="201">
        <v>0</v>
      </c>
      <c r="T85" s="201">
        <v>0</v>
      </c>
      <c r="U85" s="201">
        <v>11.41</v>
      </c>
      <c r="V85" s="201">
        <v>1.1000000000000001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0.86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7.6</v>
      </c>
      <c r="AL85" s="201">
        <v>0</v>
      </c>
      <c r="AM85" s="201">
        <v>0</v>
      </c>
      <c r="AN85" s="201">
        <v>0</v>
      </c>
      <c r="AO85" s="201">
        <v>153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17.87</v>
      </c>
      <c r="H86" s="201">
        <v>0</v>
      </c>
      <c r="I86" s="201">
        <v>0</v>
      </c>
      <c r="J86" s="201">
        <v>22.83</v>
      </c>
      <c r="K86" s="201">
        <v>36.64</v>
      </c>
      <c r="L86" s="201">
        <v>30.23</v>
      </c>
      <c r="M86" s="201">
        <v>0</v>
      </c>
      <c r="N86" s="201">
        <v>1.1299999999999999</v>
      </c>
      <c r="O86" s="201">
        <v>1.89</v>
      </c>
      <c r="P86" s="201">
        <v>2.58</v>
      </c>
      <c r="Q86" s="201">
        <v>0.1</v>
      </c>
      <c r="R86" s="201">
        <v>0.4</v>
      </c>
      <c r="S86" s="201">
        <v>0</v>
      </c>
      <c r="T86" s="201">
        <v>0</v>
      </c>
      <c r="U86" s="201">
        <v>11.41</v>
      </c>
      <c r="V86" s="201">
        <v>1.1000000000000001</v>
      </c>
      <c r="W86" s="201">
        <v>0.44</v>
      </c>
      <c r="X86" s="201">
        <v>1.4</v>
      </c>
      <c r="Y86" s="201">
        <v>0</v>
      </c>
      <c r="Z86" s="201">
        <v>2.64</v>
      </c>
      <c r="AA86" s="201">
        <v>0.86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7.6</v>
      </c>
      <c r="AL86" s="201">
        <v>0</v>
      </c>
      <c r="AM86" s="201">
        <v>0</v>
      </c>
      <c r="AN86" s="201">
        <v>0</v>
      </c>
      <c r="AO86" s="201">
        <v>153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17.87</v>
      </c>
      <c r="H87" s="201">
        <v>0</v>
      </c>
      <c r="I87" s="201">
        <v>0</v>
      </c>
      <c r="J87" s="201">
        <v>22.83</v>
      </c>
      <c r="K87" s="201">
        <v>38.32</v>
      </c>
      <c r="L87" s="201">
        <v>30.23</v>
      </c>
      <c r="M87" s="201">
        <v>0</v>
      </c>
      <c r="N87" s="201">
        <v>1.1299999999999999</v>
      </c>
      <c r="O87" s="201">
        <v>1.89</v>
      </c>
      <c r="P87" s="201">
        <v>2.58</v>
      </c>
      <c r="Q87" s="201">
        <v>0.1</v>
      </c>
      <c r="R87" s="201">
        <v>0.4</v>
      </c>
      <c r="S87" s="201">
        <v>0</v>
      </c>
      <c r="T87" s="201">
        <v>0</v>
      </c>
      <c r="U87" s="201">
        <v>11.41</v>
      </c>
      <c r="V87" s="201">
        <v>1.1000000000000001</v>
      </c>
      <c r="W87" s="201">
        <v>0.44</v>
      </c>
      <c r="X87" s="201">
        <v>1.4</v>
      </c>
      <c r="Y87" s="201">
        <v>0</v>
      </c>
      <c r="Z87" s="201">
        <v>2.64</v>
      </c>
      <c r="AA87" s="201">
        <v>0.86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7.6</v>
      </c>
      <c r="AL87" s="201">
        <v>0</v>
      </c>
      <c r="AM87" s="201">
        <v>0</v>
      </c>
      <c r="AN87" s="201">
        <v>0</v>
      </c>
      <c r="AO87" s="201">
        <v>153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17.87</v>
      </c>
      <c r="H88" s="201">
        <v>0</v>
      </c>
      <c r="I88" s="201">
        <v>0</v>
      </c>
      <c r="J88" s="201">
        <v>22.83</v>
      </c>
      <c r="K88" s="201">
        <v>38.32</v>
      </c>
      <c r="L88" s="201">
        <v>30.23</v>
      </c>
      <c r="M88" s="201">
        <v>0</v>
      </c>
      <c r="N88" s="201">
        <v>1.1299999999999999</v>
      </c>
      <c r="O88" s="201">
        <v>1.89</v>
      </c>
      <c r="P88" s="201">
        <v>2.58</v>
      </c>
      <c r="Q88" s="201">
        <v>0.1</v>
      </c>
      <c r="R88" s="201">
        <v>0.4</v>
      </c>
      <c r="S88" s="201">
        <v>0</v>
      </c>
      <c r="T88" s="201">
        <v>0</v>
      </c>
      <c r="U88" s="201">
        <v>11.41</v>
      </c>
      <c r="V88" s="201">
        <v>1.1000000000000001</v>
      </c>
      <c r="W88" s="201">
        <v>0.44</v>
      </c>
      <c r="X88" s="201">
        <v>1.4</v>
      </c>
      <c r="Y88" s="201">
        <v>0</v>
      </c>
      <c r="Z88" s="201">
        <v>2.64</v>
      </c>
      <c r="AA88" s="201">
        <v>0.86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7.6</v>
      </c>
      <c r="AL88" s="201">
        <v>0</v>
      </c>
      <c r="AM88" s="201">
        <v>0</v>
      </c>
      <c r="AN88" s="201">
        <v>0</v>
      </c>
      <c r="AO88" s="201">
        <v>153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17.87</v>
      </c>
      <c r="H89" s="201">
        <v>0</v>
      </c>
      <c r="I89" s="201">
        <v>0</v>
      </c>
      <c r="J89" s="201">
        <v>22.83</v>
      </c>
      <c r="K89" s="201">
        <v>38.32</v>
      </c>
      <c r="L89" s="201">
        <v>30.23</v>
      </c>
      <c r="M89" s="201">
        <v>0</v>
      </c>
      <c r="N89" s="201">
        <v>1.1299999999999999</v>
      </c>
      <c r="O89" s="201">
        <v>1.89</v>
      </c>
      <c r="P89" s="201">
        <v>2.58</v>
      </c>
      <c r="Q89" s="201">
        <v>0.1</v>
      </c>
      <c r="R89" s="201">
        <v>0.4</v>
      </c>
      <c r="S89" s="201">
        <v>0</v>
      </c>
      <c r="T89" s="201">
        <v>0</v>
      </c>
      <c r="U89" s="201">
        <v>11.41</v>
      </c>
      <c r="V89" s="201">
        <v>1.1000000000000001</v>
      </c>
      <c r="W89" s="201">
        <v>0.44</v>
      </c>
      <c r="X89" s="201">
        <v>1.4</v>
      </c>
      <c r="Y89" s="201">
        <v>0</v>
      </c>
      <c r="Z89" s="201">
        <v>2.64</v>
      </c>
      <c r="AA89" s="201">
        <v>0.86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7.6</v>
      </c>
      <c r="AL89" s="201">
        <v>0</v>
      </c>
      <c r="AM89" s="201">
        <v>0</v>
      </c>
      <c r="AN89" s="201">
        <v>0</v>
      </c>
      <c r="AO89" s="201">
        <v>153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17.87</v>
      </c>
      <c r="H90" s="201">
        <v>0</v>
      </c>
      <c r="I90" s="201">
        <v>0</v>
      </c>
      <c r="J90" s="201">
        <v>22.83</v>
      </c>
      <c r="K90" s="201">
        <v>38.32</v>
      </c>
      <c r="L90" s="201">
        <v>30.23</v>
      </c>
      <c r="M90" s="201">
        <v>0</v>
      </c>
      <c r="N90" s="201">
        <v>1.1299999999999999</v>
      </c>
      <c r="O90" s="201">
        <v>1.89</v>
      </c>
      <c r="P90" s="201">
        <v>2.58</v>
      </c>
      <c r="Q90" s="201">
        <v>0.1</v>
      </c>
      <c r="R90" s="201">
        <v>0.4</v>
      </c>
      <c r="S90" s="201">
        <v>0</v>
      </c>
      <c r="T90" s="201">
        <v>0</v>
      </c>
      <c r="U90" s="201">
        <v>11.41</v>
      </c>
      <c r="V90" s="201">
        <v>1.1000000000000001</v>
      </c>
      <c r="W90" s="201">
        <v>0.44</v>
      </c>
      <c r="X90" s="201">
        <v>1.4</v>
      </c>
      <c r="Y90" s="201">
        <v>0</v>
      </c>
      <c r="Z90" s="201">
        <v>2.64</v>
      </c>
      <c r="AA90" s="201">
        <v>0.86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7.6</v>
      </c>
      <c r="AL90" s="201">
        <v>0</v>
      </c>
      <c r="AM90" s="201">
        <v>0</v>
      </c>
      <c r="AN90" s="201">
        <v>0</v>
      </c>
      <c r="AO90" s="201">
        <v>153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17.87</v>
      </c>
      <c r="H91" s="201">
        <v>0</v>
      </c>
      <c r="I91" s="201">
        <v>0</v>
      </c>
      <c r="J91" s="201">
        <v>22.83</v>
      </c>
      <c r="K91" s="201">
        <v>38.32</v>
      </c>
      <c r="L91" s="201">
        <v>30.23</v>
      </c>
      <c r="M91" s="201">
        <v>0</v>
      </c>
      <c r="N91" s="201">
        <v>1.1299999999999999</v>
      </c>
      <c r="O91" s="201">
        <v>1.89</v>
      </c>
      <c r="P91" s="201">
        <v>2.58</v>
      </c>
      <c r="Q91" s="201">
        <v>0.1</v>
      </c>
      <c r="R91" s="201">
        <v>0.4</v>
      </c>
      <c r="S91" s="201">
        <v>0</v>
      </c>
      <c r="T91" s="201">
        <v>0</v>
      </c>
      <c r="U91" s="201">
        <v>11.41</v>
      </c>
      <c r="V91" s="201">
        <v>1.1000000000000001</v>
      </c>
      <c r="W91" s="201">
        <v>0.44</v>
      </c>
      <c r="X91" s="201">
        <v>1.4</v>
      </c>
      <c r="Y91" s="201">
        <v>0</v>
      </c>
      <c r="Z91" s="201">
        <v>2.64</v>
      </c>
      <c r="AA91" s="201">
        <v>0.86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7.6</v>
      </c>
      <c r="AL91" s="201">
        <v>0</v>
      </c>
      <c r="AM91" s="201">
        <v>0</v>
      </c>
      <c r="AN91" s="201">
        <v>0</v>
      </c>
      <c r="AO91" s="201">
        <v>153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17.87</v>
      </c>
      <c r="H92" s="201">
        <v>0</v>
      </c>
      <c r="I92" s="201">
        <v>0</v>
      </c>
      <c r="J92" s="201">
        <v>22.83</v>
      </c>
      <c r="K92" s="201">
        <v>38.32</v>
      </c>
      <c r="L92" s="201">
        <v>30.23</v>
      </c>
      <c r="M92" s="201">
        <v>0</v>
      </c>
      <c r="N92" s="201">
        <v>1.1299999999999999</v>
      </c>
      <c r="O92" s="201">
        <v>1.89</v>
      </c>
      <c r="P92" s="201">
        <v>2.58</v>
      </c>
      <c r="Q92" s="201">
        <v>0.1</v>
      </c>
      <c r="R92" s="201">
        <v>0.4</v>
      </c>
      <c r="S92" s="201">
        <v>0</v>
      </c>
      <c r="T92" s="201">
        <v>0</v>
      </c>
      <c r="U92" s="201">
        <v>11.41</v>
      </c>
      <c r="V92" s="201">
        <v>1.1000000000000001</v>
      </c>
      <c r="W92" s="201">
        <v>0.44</v>
      </c>
      <c r="X92" s="201">
        <v>1.4</v>
      </c>
      <c r="Y92" s="201">
        <v>0</v>
      </c>
      <c r="Z92" s="201">
        <v>2.64</v>
      </c>
      <c r="AA92" s="201">
        <v>0.86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7.6</v>
      </c>
      <c r="AL92" s="201">
        <v>0</v>
      </c>
      <c r="AM92" s="201">
        <v>0</v>
      </c>
      <c r="AN92" s="201">
        <v>0</v>
      </c>
      <c r="AO92" s="201">
        <v>153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17.87</v>
      </c>
      <c r="H93" s="201">
        <v>0</v>
      </c>
      <c r="I93" s="201">
        <v>0</v>
      </c>
      <c r="J93" s="201">
        <v>22.83</v>
      </c>
      <c r="K93" s="201">
        <v>38.32</v>
      </c>
      <c r="L93" s="201">
        <v>30.23</v>
      </c>
      <c r="M93" s="201">
        <v>0</v>
      </c>
      <c r="N93" s="201">
        <v>1.1299999999999999</v>
      </c>
      <c r="O93" s="201">
        <v>1.89</v>
      </c>
      <c r="P93" s="201">
        <v>2.58</v>
      </c>
      <c r="Q93" s="201">
        <v>0.1</v>
      </c>
      <c r="R93" s="201">
        <v>0.4</v>
      </c>
      <c r="S93" s="201">
        <v>0</v>
      </c>
      <c r="T93" s="201">
        <v>0</v>
      </c>
      <c r="U93" s="201">
        <v>11.41</v>
      </c>
      <c r="V93" s="201">
        <v>1.1000000000000001</v>
      </c>
      <c r="W93" s="201">
        <v>0.44</v>
      </c>
      <c r="X93" s="201">
        <v>1.4</v>
      </c>
      <c r="Y93" s="201">
        <v>0</v>
      </c>
      <c r="Z93" s="201">
        <v>2.64</v>
      </c>
      <c r="AA93" s="201">
        <v>0.86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7.6</v>
      </c>
      <c r="AL93" s="201">
        <v>0</v>
      </c>
      <c r="AM93" s="201">
        <v>0</v>
      </c>
      <c r="AN93" s="201">
        <v>0</v>
      </c>
      <c r="AO93" s="201">
        <v>153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17.87</v>
      </c>
      <c r="H94" s="201">
        <v>0</v>
      </c>
      <c r="I94" s="201">
        <v>0</v>
      </c>
      <c r="J94" s="201">
        <v>22.83</v>
      </c>
      <c r="K94" s="201">
        <v>38.32</v>
      </c>
      <c r="L94" s="201">
        <v>30.23</v>
      </c>
      <c r="M94" s="201">
        <v>0</v>
      </c>
      <c r="N94" s="201">
        <v>1.1299999999999999</v>
      </c>
      <c r="O94" s="201">
        <v>1.89</v>
      </c>
      <c r="P94" s="201">
        <v>2.58</v>
      </c>
      <c r="Q94" s="201">
        <v>0.84</v>
      </c>
      <c r="R94" s="201">
        <v>0.4</v>
      </c>
      <c r="S94" s="201">
        <v>0</v>
      </c>
      <c r="T94" s="201">
        <v>0</v>
      </c>
      <c r="U94" s="201">
        <v>11.41</v>
      </c>
      <c r="V94" s="201">
        <v>1.1000000000000001</v>
      </c>
      <c r="W94" s="201">
        <v>0.44</v>
      </c>
      <c r="X94" s="201">
        <v>1.4</v>
      </c>
      <c r="Y94" s="201">
        <v>0</v>
      </c>
      <c r="Z94" s="201">
        <v>2.64</v>
      </c>
      <c r="AA94" s="201">
        <v>11.36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7.6</v>
      </c>
      <c r="AL94" s="201">
        <v>0</v>
      </c>
      <c r="AM94" s="201">
        <v>0</v>
      </c>
      <c r="AN94" s="201">
        <v>0</v>
      </c>
      <c r="AO94" s="201">
        <v>153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17.87</v>
      </c>
      <c r="H95" s="201">
        <v>0</v>
      </c>
      <c r="I95" s="201">
        <v>0</v>
      </c>
      <c r="J95" s="201">
        <v>22.83</v>
      </c>
      <c r="K95" s="201">
        <v>38.32</v>
      </c>
      <c r="L95" s="201">
        <v>30.23</v>
      </c>
      <c r="M95" s="201">
        <v>0</v>
      </c>
      <c r="N95" s="201">
        <v>1.1299999999999999</v>
      </c>
      <c r="O95" s="201">
        <v>1.89</v>
      </c>
      <c r="P95" s="201">
        <v>2.58</v>
      </c>
      <c r="Q95" s="201">
        <v>0.84</v>
      </c>
      <c r="R95" s="201">
        <v>0.4</v>
      </c>
      <c r="S95" s="201">
        <v>0</v>
      </c>
      <c r="T95" s="201">
        <v>0</v>
      </c>
      <c r="U95" s="201">
        <v>11.41</v>
      </c>
      <c r="V95" s="201">
        <v>1.21</v>
      </c>
      <c r="W95" s="201">
        <v>0.44</v>
      </c>
      <c r="X95" s="201">
        <v>1.4</v>
      </c>
      <c r="Y95" s="201">
        <v>0</v>
      </c>
      <c r="Z95" s="201">
        <v>2.64</v>
      </c>
      <c r="AA95" s="201">
        <v>11.36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7.6</v>
      </c>
      <c r="AL95" s="201">
        <v>0</v>
      </c>
      <c r="AM95" s="201">
        <v>0</v>
      </c>
      <c r="AN95" s="201">
        <v>0</v>
      </c>
      <c r="AO95" s="201">
        <v>153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17.87</v>
      </c>
      <c r="H96" s="201">
        <v>0</v>
      </c>
      <c r="I96" s="201">
        <v>0</v>
      </c>
      <c r="J96" s="201">
        <v>22.83</v>
      </c>
      <c r="K96" s="201">
        <v>38.32</v>
      </c>
      <c r="L96" s="201">
        <v>30.23</v>
      </c>
      <c r="M96" s="201">
        <v>0</v>
      </c>
      <c r="N96" s="201">
        <v>1.1299999999999999</v>
      </c>
      <c r="O96" s="201">
        <v>1.89</v>
      </c>
      <c r="P96" s="201">
        <v>2.58</v>
      </c>
      <c r="Q96" s="201">
        <v>0.84</v>
      </c>
      <c r="R96" s="201">
        <v>0.4</v>
      </c>
      <c r="S96" s="201">
        <v>0</v>
      </c>
      <c r="T96" s="201">
        <v>0</v>
      </c>
      <c r="U96" s="201">
        <v>11.41</v>
      </c>
      <c r="V96" s="201">
        <v>1.21</v>
      </c>
      <c r="W96" s="201">
        <v>0.44</v>
      </c>
      <c r="X96" s="201">
        <v>1.4</v>
      </c>
      <c r="Y96" s="201">
        <v>0</v>
      </c>
      <c r="Z96" s="201">
        <v>2.64</v>
      </c>
      <c r="AA96" s="201">
        <v>11.36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7.6</v>
      </c>
      <c r="AL96" s="201">
        <v>0</v>
      </c>
      <c r="AM96" s="201">
        <v>0</v>
      </c>
      <c r="AN96" s="201">
        <v>0</v>
      </c>
      <c r="AO96" s="201">
        <v>153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17.87</v>
      </c>
      <c r="H97" s="201">
        <v>0</v>
      </c>
      <c r="I97" s="201">
        <v>0</v>
      </c>
      <c r="J97" s="201">
        <v>22.83</v>
      </c>
      <c r="K97" s="201">
        <v>21.79</v>
      </c>
      <c r="L97" s="201">
        <v>30.23</v>
      </c>
      <c r="M97" s="201">
        <v>0</v>
      </c>
      <c r="N97" s="201">
        <v>1.1299999999999999</v>
      </c>
      <c r="O97" s="201">
        <v>1.89</v>
      </c>
      <c r="P97" s="201">
        <v>2.58</v>
      </c>
      <c r="Q97" s="201">
        <v>0.84</v>
      </c>
      <c r="R97" s="201">
        <v>0.4</v>
      </c>
      <c r="S97" s="201">
        <v>0</v>
      </c>
      <c r="T97" s="201">
        <v>0</v>
      </c>
      <c r="U97" s="201">
        <v>11.41</v>
      </c>
      <c r="V97" s="201">
        <v>1.21</v>
      </c>
      <c r="W97" s="201">
        <v>0.44</v>
      </c>
      <c r="X97" s="201">
        <v>1.4</v>
      </c>
      <c r="Y97" s="201">
        <v>0</v>
      </c>
      <c r="Z97" s="201">
        <v>2.64</v>
      </c>
      <c r="AA97" s="201">
        <v>11.36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7.6</v>
      </c>
      <c r="AL97" s="201">
        <v>0</v>
      </c>
      <c r="AM97" s="201">
        <v>0</v>
      </c>
      <c r="AN97" s="201">
        <v>0</v>
      </c>
      <c r="AO97" s="201">
        <v>153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17.87</v>
      </c>
      <c r="H98" s="201">
        <v>0</v>
      </c>
      <c r="I98" s="201">
        <v>0</v>
      </c>
      <c r="J98" s="201">
        <v>22.83</v>
      </c>
      <c r="K98" s="201">
        <v>38.32</v>
      </c>
      <c r="L98" s="201">
        <v>30.23</v>
      </c>
      <c r="M98" s="201">
        <v>0</v>
      </c>
      <c r="N98" s="201">
        <v>1.1299999999999999</v>
      </c>
      <c r="O98" s="201">
        <v>1.89</v>
      </c>
      <c r="P98" s="201">
        <v>2.58</v>
      </c>
      <c r="Q98" s="201">
        <v>0.84</v>
      </c>
      <c r="R98" s="201">
        <v>0.4</v>
      </c>
      <c r="S98" s="201">
        <v>0</v>
      </c>
      <c r="T98" s="201">
        <v>0</v>
      </c>
      <c r="U98" s="201">
        <v>11.41</v>
      </c>
      <c r="V98" s="201">
        <v>1.21</v>
      </c>
      <c r="W98" s="201">
        <v>0.44</v>
      </c>
      <c r="X98" s="201">
        <v>1.4</v>
      </c>
      <c r="Y98" s="201">
        <v>0</v>
      </c>
      <c r="Z98" s="201">
        <v>2.64</v>
      </c>
      <c r="AA98" s="201">
        <v>11.36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7.6</v>
      </c>
      <c r="AL98" s="201">
        <v>0</v>
      </c>
      <c r="AM98" s="201">
        <v>0</v>
      </c>
      <c r="AN98" s="201">
        <v>0</v>
      </c>
      <c r="AO98" s="201">
        <v>153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0.42887999999999898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1.1979925000000009</v>
      </c>
      <c r="L99">
        <f t="shared" si="0"/>
        <v>0.63091249999999999</v>
      </c>
      <c r="M99">
        <f t="shared" si="0"/>
        <v>0</v>
      </c>
      <c r="N99">
        <f t="shared" si="0"/>
        <v>2.7119999999999971E-2</v>
      </c>
      <c r="O99">
        <f t="shared" si="0"/>
        <v>4.5359999999999907E-2</v>
      </c>
      <c r="P99">
        <f t="shared" si="0"/>
        <v>6.1920000000000128E-2</v>
      </c>
      <c r="Q99">
        <f t="shared" si="0"/>
        <v>1.5662500000000031E-2</v>
      </c>
      <c r="R99">
        <f t="shared" si="0"/>
        <v>6.4110000000000084E-2</v>
      </c>
      <c r="S99">
        <f t="shared" si="0"/>
        <v>0</v>
      </c>
      <c r="T99">
        <f t="shared" si="0"/>
        <v>0</v>
      </c>
      <c r="U99">
        <f t="shared" si="0"/>
        <v>0.27361999999999986</v>
      </c>
      <c r="V99">
        <f t="shared" si="0"/>
        <v>1.1590000000000005E-2</v>
      </c>
      <c r="W99">
        <f t="shared" si="0"/>
        <v>2.1802499999999978E-2</v>
      </c>
      <c r="X99">
        <f t="shared" si="0"/>
        <v>3.3645000000000057E-2</v>
      </c>
      <c r="Y99">
        <f t="shared" si="0"/>
        <v>0</v>
      </c>
      <c r="Z99">
        <f t="shared" si="0"/>
        <v>0.2723425000000006</v>
      </c>
      <c r="AA99">
        <f t="shared" si="0"/>
        <v>0.20368750000000024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0.18339000000000028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4.6023750000000003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16.87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16.87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16.87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16.87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15.5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15.5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15.5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15.5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15.5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15.5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15.5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15.5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15.5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15.5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15.5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15.5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15.5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15.5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15.5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15.5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15.5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15.5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15.5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15.5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0.9</v>
      </c>
      <c r="AL77" s="201">
        <v>0</v>
      </c>
      <c r="AM77" s="201">
        <v>0</v>
      </c>
      <c r="AN77" s="201">
        <v>0</v>
      </c>
      <c r="AO77" s="201">
        <v>15.5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0.9</v>
      </c>
      <c r="AL78" s="201">
        <v>0</v>
      </c>
      <c r="AM78" s="201">
        <v>0</v>
      </c>
      <c r="AN78" s="201">
        <v>0</v>
      </c>
      <c r="AO78" s="201">
        <v>15.5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0.9</v>
      </c>
      <c r="AL79" s="201">
        <v>0</v>
      </c>
      <c r="AM79" s="201">
        <v>0</v>
      </c>
      <c r="AN79" s="201">
        <v>0</v>
      </c>
      <c r="AO79" s="201">
        <v>15.5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0.9</v>
      </c>
      <c r="AL80" s="201">
        <v>0</v>
      </c>
      <c r="AM80" s="201">
        <v>0</v>
      </c>
      <c r="AN80" s="201">
        <v>0</v>
      </c>
      <c r="AO80" s="201">
        <v>15.5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0.9</v>
      </c>
      <c r="AL81" s="201">
        <v>0</v>
      </c>
      <c r="AM81" s="201">
        <v>0</v>
      </c>
      <c r="AN81" s="201">
        <v>0</v>
      </c>
      <c r="AO81" s="201">
        <v>15.5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0.9</v>
      </c>
      <c r="AL82" s="201">
        <v>0</v>
      </c>
      <c r="AM82" s="201">
        <v>0</v>
      </c>
      <c r="AN82" s="201">
        <v>0</v>
      </c>
      <c r="AO82" s="201">
        <v>15.5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15.5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15.5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15.5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15.5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15.5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15.5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15.5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15.5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15.5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15.5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15.5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15.5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15.5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15.5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15.5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15.5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2.0250000000000046E-2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0.46634499999999968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67.489999999999995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67.489999999999995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67.489999999999995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67.489999999999995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3.86</v>
      </c>
      <c r="AL57" s="201">
        <v>0</v>
      </c>
      <c r="AM57" s="201">
        <v>0</v>
      </c>
      <c r="AN57" s="201">
        <v>0</v>
      </c>
      <c r="AO57" s="201">
        <v>62.02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3.86</v>
      </c>
      <c r="AL58" s="201">
        <v>0</v>
      </c>
      <c r="AM58" s="201">
        <v>0</v>
      </c>
      <c r="AN58" s="201">
        <v>0</v>
      </c>
      <c r="AO58" s="201">
        <v>62.02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3.86</v>
      </c>
      <c r="AL59" s="201">
        <v>0</v>
      </c>
      <c r="AM59" s="201">
        <v>0</v>
      </c>
      <c r="AN59" s="201">
        <v>0</v>
      </c>
      <c r="AO59" s="201">
        <v>62.02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3.86</v>
      </c>
      <c r="AL60" s="201">
        <v>0</v>
      </c>
      <c r="AM60" s="201">
        <v>0</v>
      </c>
      <c r="AN60" s="201">
        <v>0</v>
      </c>
      <c r="AO60" s="201">
        <v>62.02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3.86</v>
      </c>
      <c r="AL61" s="201">
        <v>0</v>
      </c>
      <c r="AM61" s="201">
        <v>0</v>
      </c>
      <c r="AN61" s="201">
        <v>0</v>
      </c>
      <c r="AO61" s="201">
        <v>62.02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3.86</v>
      </c>
      <c r="AL62" s="201">
        <v>0</v>
      </c>
      <c r="AM62" s="201">
        <v>0</v>
      </c>
      <c r="AN62" s="201">
        <v>0</v>
      </c>
      <c r="AO62" s="201">
        <v>62.02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3.86</v>
      </c>
      <c r="AL63" s="201">
        <v>0</v>
      </c>
      <c r="AM63" s="201">
        <v>0</v>
      </c>
      <c r="AN63" s="201">
        <v>0</v>
      </c>
      <c r="AO63" s="201">
        <v>62.02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3.86</v>
      </c>
      <c r="AL64" s="201">
        <v>0</v>
      </c>
      <c r="AM64" s="201">
        <v>0</v>
      </c>
      <c r="AN64" s="201">
        <v>0</v>
      </c>
      <c r="AO64" s="201">
        <v>62.02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3.86</v>
      </c>
      <c r="AL65" s="201">
        <v>0</v>
      </c>
      <c r="AM65" s="201">
        <v>0</v>
      </c>
      <c r="AN65" s="201">
        <v>0</v>
      </c>
      <c r="AO65" s="201">
        <v>62.02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3.86</v>
      </c>
      <c r="AL66" s="201">
        <v>0</v>
      </c>
      <c r="AM66" s="201">
        <v>0</v>
      </c>
      <c r="AN66" s="201">
        <v>0</v>
      </c>
      <c r="AO66" s="201">
        <v>62.02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62.02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62.02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62.02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62.02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62.02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62.02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62.02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0.65</v>
      </c>
      <c r="AL77" s="201">
        <v>0</v>
      </c>
      <c r="AM77" s="201">
        <v>0</v>
      </c>
      <c r="AN77" s="201">
        <v>0</v>
      </c>
      <c r="AO77" s="201">
        <v>62.02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0.65</v>
      </c>
      <c r="AL78" s="201">
        <v>0</v>
      </c>
      <c r="AM78" s="201">
        <v>0</v>
      </c>
      <c r="AN78" s="201">
        <v>0</v>
      </c>
      <c r="AO78" s="201">
        <v>62.02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0.65</v>
      </c>
      <c r="AL79" s="201">
        <v>0</v>
      </c>
      <c r="AM79" s="201">
        <v>0</v>
      </c>
      <c r="AN79" s="201">
        <v>0</v>
      </c>
      <c r="AO79" s="201">
        <v>62.02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0.65</v>
      </c>
      <c r="AL80" s="201">
        <v>0</v>
      </c>
      <c r="AM80" s="201">
        <v>0</v>
      </c>
      <c r="AN80" s="201">
        <v>0</v>
      </c>
      <c r="AO80" s="201">
        <v>62.02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0.65</v>
      </c>
      <c r="AL81" s="201">
        <v>0</v>
      </c>
      <c r="AM81" s="201">
        <v>0</v>
      </c>
      <c r="AN81" s="201">
        <v>0</v>
      </c>
      <c r="AO81" s="201">
        <v>62.02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0.65</v>
      </c>
      <c r="AL82" s="201">
        <v>0</v>
      </c>
      <c r="AM82" s="201">
        <v>0</v>
      </c>
      <c r="AN82" s="201">
        <v>0</v>
      </c>
      <c r="AO82" s="201">
        <v>62.02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62.02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62.02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62.02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62.02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62.02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62.02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62.02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62.02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62.02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62.02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62.02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62.02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62.02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62.02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62.02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62.02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1.9624999999999972E-2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1.8655250000000045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21.59</v>
      </c>
      <c r="H3" s="201">
        <v>0</v>
      </c>
      <c r="I3" s="201">
        <v>0</v>
      </c>
      <c r="J3" s="201">
        <v>27.57</v>
      </c>
      <c r="K3" s="201">
        <v>4.5</v>
      </c>
      <c r="L3" s="201">
        <v>270.37</v>
      </c>
      <c r="M3" s="201">
        <v>1.06</v>
      </c>
      <c r="N3" s="201">
        <v>1.36</v>
      </c>
      <c r="O3" s="201">
        <v>0</v>
      </c>
      <c r="P3" s="201">
        <v>1.6</v>
      </c>
      <c r="Q3" s="201">
        <v>0.12</v>
      </c>
      <c r="R3" s="201">
        <v>6.08</v>
      </c>
      <c r="S3" s="201">
        <v>0</v>
      </c>
      <c r="T3" s="201">
        <v>0</v>
      </c>
      <c r="U3" s="201">
        <v>0.88</v>
      </c>
      <c r="V3" s="201">
        <v>2.17</v>
      </c>
      <c r="W3" s="201">
        <v>0.53</v>
      </c>
      <c r="X3" s="201">
        <v>1.94</v>
      </c>
      <c r="Y3" s="201">
        <v>0</v>
      </c>
      <c r="Z3" s="201">
        <v>58.44</v>
      </c>
      <c r="AA3" s="201">
        <v>19.97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13.34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21.59</v>
      </c>
      <c r="H4" s="201">
        <v>0</v>
      </c>
      <c r="I4" s="201">
        <v>0</v>
      </c>
      <c r="J4" s="201">
        <v>27.57</v>
      </c>
      <c r="K4" s="201">
        <v>4.5</v>
      </c>
      <c r="L4" s="201">
        <v>270.37</v>
      </c>
      <c r="M4" s="201">
        <v>1.06</v>
      </c>
      <c r="N4" s="201">
        <v>1.36</v>
      </c>
      <c r="O4" s="201">
        <v>0</v>
      </c>
      <c r="P4" s="201">
        <v>1.6</v>
      </c>
      <c r="Q4" s="201">
        <v>0.12</v>
      </c>
      <c r="R4" s="201">
        <v>6.08</v>
      </c>
      <c r="S4" s="201">
        <v>0</v>
      </c>
      <c r="T4" s="201">
        <v>0</v>
      </c>
      <c r="U4" s="201">
        <v>0.88</v>
      </c>
      <c r="V4" s="201">
        <v>2.17</v>
      </c>
      <c r="W4" s="201">
        <v>0.53</v>
      </c>
      <c r="X4" s="201">
        <v>1.94</v>
      </c>
      <c r="Y4" s="201">
        <v>0</v>
      </c>
      <c r="Z4" s="201">
        <v>58.44</v>
      </c>
      <c r="AA4" s="201">
        <v>19.97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13.34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21.59</v>
      </c>
      <c r="H5" s="201">
        <v>0</v>
      </c>
      <c r="I5" s="201">
        <v>0</v>
      </c>
      <c r="J5" s="201">
        <v>27.57</v>
      </c>
      <c r="K5" s="201">
        <v>4.5</v>
      </c>
      <c r="L5" s="201">
        <v>270.37</v>
      </c>
      <c r="M5" s="201">
        <v>1.06</v>
      </c>
      <c r="N5" s="201">
        <v>1.36</v>
      </c>
      <c r="O5" s="201">
        <v>0</v>
      </c>
      <c r="P5" s="201">
        <v>1.6</v>
      </c>
      <c r="Q5" s="201">
        <v>0.12</v>
      </c>
      <c r="R5" s="201">
        <v>6.08</v>
      </c>
      <c r="S5" s="201">
        <v>0</v>
      </c>
      <c r="T5" s="201">
        <v>0</v>
      </c>
      <c r="U5" s="201">
        <v>0.88</v>
      </c>
      <c r="V5" s="201">
        <v>2.17</v>
      </c>
      <c r="W5" s="201">
        <v>0.53</v>
      </c>
      <c r="X5" s="201">
        <v>1.94</v>
      </c>
      <c r="Y5" s="201">
        <v>0</v>
      </c>
      <c r="Z5" s="201">
        <v>33.39</v>
      </c>
      <c r="AA5" s="201">
        <v>19.97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13.34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21.59</v>
      </c>
      <c r="H6" s="201">
        <v>0</v>
      </c>
      <c r="I6" s="201">
        <v>0</v>
      </c>
      <c r="J6" s="201">
        <v>27.57</v>
      </c>
      <c r="K6" s="201">
        <v>4.5</v>
      </c>
      <c r="L6" s="201">
        <v>270.37</v>
      </c>
      <c r="M6" s="201">
        <v>1.06</v>
      </c>
      <c r="N6" s="201">
        <v>1.36</v>
      </c>
      <c r="O6" s="201">
        <v>0</v>
      </c>
      <c r="P6" s="201">
        <v>1.6</v>
      </c>
      <c r="Q6" s="201">
        <v>0.12</v>
      </c>
      <c r="R6" s="201">
        <v>6.08</v>
      </c>
      <c r="S6" s="201">
        <v>0</v>
      </c>
      <c r="T6" s="201">
        <v>0</v>
      </c>
      <c r="U6" s="201">
        <v>0.88</v>
      </c>
      <c r="V6" s="201">
        <v>2.17</v>
      </c>
      <c r="W6" s="201">
        <v>0.53</v>
      </c>
      <c r="X6" s="201">
        <v>1.94</v>
      </c>
      <c r="Y6" s="201">
        <v>0</v>
      </c>
      <c r="Z6" s="201">
        <v>33.39</v>
      </c>
      <c r="AA6" s="201">
        <v>19.97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13.34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21.59</v>
      </c>
      <c r="H7" s="201">
        <v>0</v>
      </c>
      <c r="I7" s="201">
        <v>0</v>
      </c>
      <c r="J7" s="201">
        <v>27.57</v>
      </c>
      <c r="K7" s="201">
        <v>4.5</v>
      </c>
      <c r="L7" s="201">
        <v>270.37</v>
      </c>
      <c r="M7" s="201">
        <v>1.06</v>
      </c>
      <c r="N7" s="201">
        <v>1.36</v>
      </c>
      <c r="O7" s="201">
        <v>0</v>
      </c>
      <c r="P7" s="201">
        <v>1.6</v>
      </c>
      <c r="Q7" s="201">
        <v>1.42</v>
      </c>
      <c r="R7" s="201">
        <v>6.04</v>
      </c>
      <c r="S7" s="201">
        <v>0</v>
      </c>
      <c r="T7" s="201">
        <v>0</v>
      </c>
      <c r="U7" s="201">
        <v>0.88</v>
      </c>
      <c r="V7" s="201">
        <v>2.17</v>
      </c>
      <c r="W7" s="201">
        <v>6.67</v>
      </c>
      <c r="X7" s="201">
        <v>21.2</v>
      </c>
      <c r="Y7" s="201">
        <v>0</v>
      </c>
      <c r="Z7" s="201">
        <v>42.76</v>
      </c>
      <c r="AA7" s="201">
        <v>19.97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13.34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21.59</v>
      </c>
      <c r="H8" s="201">
        <v>0</v>
      </c>
      <c r="I8" s="201">
        <v>0</v>
      </c>
      <c r="J8" s="201">
        <v>27.57</v>
      </c>
      <c r="K8" s="201">
        <v>4.5</v>
      </c>
      <c r="L8" s="201">
        <v>270.37</v>
      </c>
      <c r="M8" s="201">
        <v>1.06</v>
      </c>
      <c r="N8" s="201">
        <v>1.36</v>
      </c>
      <c r="O8" s="201">
        <v>0</v>
      </c>
      <c r="P8" s="201">
        <v>1.6</v>
      </c>
      <c r="Q8" s="201">
        <v>1.42</v>
      </c>
      <c r="R8" s="201">
        <v>6.04</v>
      </c>
      <c r="S8" s="201">
        <v>0</v>
      </c>
      <c r="T8" s="201">
        <v>0</v>
      </c>
      <c r="U8" s="201">
        <v>0.88</v>
      </c>
      <c r="V8" s="201">
        <v>2.17</v>
      </c>
      <c r="W8" s="201">
        <v>6.67</v>
      </c>
      <c r="X8" s="201">
        <v>21.2</v>
      </c>
      <c r="Y8" s="201">
        <v>0</v>
      </c>
      <c r="Z8" s="201">
        <v>42.76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13.34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21.59</v>
      </c>
      <c r="H9" s="201">
        <v>0</v>
      </c>
      <c r="I9" s="201">
        <v>0</v>
      </c>
      <c r="J9" s="201">
        <v>27.57</v>
      </c>
      <c r="K9" s="201">
        <v>4.5</v>
      </c>
      <c r="L9" s="201">
        <v>270.37</v>
      </c>
      <c r="M9" s="201">
        <v>1.06</v>
      </c>
      <c r="N9" s="201">
        <v>1.36</v>
      </c>
      <c r="O9" s="201">
        <v>0</v>
      </c>
      <c r="P9" s="201">
        <v>1.6</v>
      </c>
      <c r="Q9" s="201">
        <v>1.42</v>
      </c>
      <c r="R9" s="201">
        <v>6.04</v>
      </c>
      <c r="S9" s="201">
        <v>0</v>
      </c>
      <c r="T9" s="201">
        <v>0</v>
      </c>
      <c r="U9" s="201">
        <v>0.88</v>
      </c>
      <c r="V9" s="201">
        <v>2.17</v>
      </c>
      <c r="W9" s="201">
        <v>6.67</v>
      </c>
      <c r="X9" s="201">
        <v>21.2</v>
      </c>
      <c r="Y9" s="201">
        <v>0</v>
      </c>
      <c r="Z9" s="201">
        <v>42.76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13.34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21.59</v>
      </c>
      <c r="H10" s="201">
        <v>0</v>
      </c>
      <c r="I10" s="201">
        <v>0</v>
      </c>
      <c r="J10" s="201">
        <v>27.57</v>
      </c>
      <c r="K10" s="201">
        <v>4.5</v>
      </c>
      <c r="L10" s="201">
        <v>270.37</v>
      </c>
      <c r="M10" s="201">
        <v>1.06</v>
      </c>
      <c r="N10" s="201">
        <v>1.36</v>
      </c>
      <c r="O10" s="201">
        <v>0</v>
      </c>
      <c r="P10" s="201">
        <v>1.6</v>
      </c>
      <c r="Q10" s="201">
        <v>1.42</v>
      </c>
      <c r="R10" s="201">
        <v>6.04</v>
      </c>
      <c r="S10" s="201">
        <v>0</v>
      </c>
      <c r="T10" s="201">
        <v>0</v>
      </c>
      <c r="U10" s="201">
        <v>0.88</v>
      </c>
      <c r="V10" s="201">
        <v>2.17</v>
      </c>
      <c r="W10" s="201">
        <v>6.67</v>
      </c>
      <c r="X10" s="201">
        <v>21.2</v>
      </c>
      <c r="Y10" s="201">
        <v>0</v>
      </c>
      <c r="Z10" s="201">
        <v>42.76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13.34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21.59</v>
      </c>
      <c r="H11" s="201">
        <v>0</v>
      </c>
      <c r="I11" s="201">
        <v>0</v>
      </c>
      <c r="J11" s="201">
        <v>27.57</v>
      </c>
      <c r="K11" s="201">
        <v>4.5</v>
      </c>
      <c r="L11" s="201">
        <v>270.37</v>
      </c>
      <c r="M11" s="201">
        <v>1.06</v>
      </c>
      <c r="N11" s="201">
        <v>1.36</v>
      </c>
      <c r="O11" s="201">
        <v>0</v>
      </c>
      <c r="P11" s="201">
        <v>1.6</v>
      </c>
      <c r="Q11" s="201">
        <v>1.42</v>
      </c>
      <c r="R11" s="201">
        <v>6.04</v>
      </c>
      <c r="S11" s="201">
        <v>0</v>
      </c>
      <c r="T11" s="201">
        <v>0</v>
      </c>
      <c r="U11" s="201">
        <v>0.88</v>
      </c>
      <c r="V11" s="201">
        <v>2.17</v>
      </c>
      <c r="W11" s="201">
        <v>6.67</v>
      </c>
      <c r="X11" s="201">
        <v>21.2</v>
      </c>
      <c r="Y11" s="201">
        <v>0</v>
      </c>
      <c r="Z11" s="201">
        <v>42.76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13.34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21.59</v>
      </c>
      <c r="H12" s="201">
        <v>0</v>
      </c>
      <c r="I12" s="201">
        <v>0</v>
      </c>
      <c r="J12" s="201">
        <v>27.57</v>
      </c>
      <c r="K12" s="201">
        <v>4.5</v>
      </c>
      <c r="L12" s="201">
        <v>270.37</v>
      </c>
      <c r="M12" s="201">
        <v>1.06</v>
      </c>
      <c r="N12" s="201">
        <v>1.36</v>
      </c>
      <c r="O12" s="201">
        <v>0</v>
      </c>
      <c r="P12" s="201">
        <v>1.6</v>
      </c>
      <c r="Q12" s="201">
        <v>1.42</v>
      </c>
      <c r="R12" s="201">
        <v>6.04</v>
      </c>
      <c r="S12" s="201">
        <v>0</v>
      </c>
      <c r="T12" s="201">
        <v>0</v>
      </c>
      <c r="U12" s="201">
        <v>0.88</v>
      </c>
      <c r="V12" s="201">
        <v>2.17</v>
      </c>
      <c r="W12" s="201">
        <v>6.67</v>
      </c>
      <c r="X12" s="201">
        <v>21.2</v>
      </c>
      <c r="Y12" s="201">
        <v>0</v>
      </c>
      <c r="Z12" s="201">
        <v>42.76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13.34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21.59</v>
      </c>
      <c r="H13" s="201">
        <v>0</v>
      </c>
      <c r="I13" s="201">
        <v>0</v>
      </c>
      <c r="J13" s="201">
        <v>27.57</v>
      </c>
      <c r="K13" s="201">
        <v>4.5</v>
      </c>
      <c r="L13" s="201">
        <v>270.37</v>
      </c>
      <c r="M13" s="201">
        <v>1.06</v>
      </c>
      <c r="N13" s="201">
        <v>1.36</v>
      </c>
      <c r="O13" s="201">
        <v>0</v>
      </c>
      <c r="P13" s="201">
        <v>1.6</v>
      </c>
      <c r="Q13" s="201">
        <v>1.42</v>
      </c>
      <c r="R13" s="201">
        <v>6.04</v>
      </c>
      <c r="S13" s="201">
        <v>0</v>
      </c>
      <c r="T13" s="201">
        <v>0</v>
      </c>
      <c r="U13" s="201">
        <v>0.88</v>
      </c>
      <c r="V13" s="201">
        <v>2.17</v>
      </c>
      <c r="W13" s="201">
        <v>6.67</v>
      </c>
      <c r="X13" s="201">
        <v>21.2</v>
      </c>
      <c r="Y13" s="201">
        <v>0</v>
      </c>
      <c r="Z13" s="201">
        <v>42.76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13.34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21.59</v>
      </c>
      <c r="H14" s="201">
        <v>0</v>
      </c>
      <c r="I14" s="201">
        <v>0</v>
      </c>
      <c r="J14" s="201">
        <v>27.57</v>
      </c>
      <c r="K14" s="201">
        <v>4.5</v>
      </c>
      <c r="L14" s="201">
        <v>270.37</v>
      </c>
      <c r="M14" s="201">
        <v>1.06</v>
      </c>
      <c r="N14" s="201">
        <v>1.36</v>
      </c>
      <c r="O14" s="201">
        <v>0</v>
      </c>
      <c r="P14" s="201">
        <v>1.6</v>
      </c>
      <c r="Q14" s="201">
        <v>1.42</v>
      </c>
      <c r="R14" s="201">
        <v>6.04</v>
      </c>
      <c r="S14" s="201">
        <v>0</v>
      </c>
      <c r="T14" s="201">
        <v>0</v>
      </c>
      <c r="U14" s="201">
        <v>0.88</v>
      </c>
      <c r="V14" s="201">
        <v>2.17</v>
      </c>
      <c r="W14" s="201">
        <v>6.67</v>
      </c>
      <c r="X14" s="201">
        <v>21.2</v>
      </c>
      <c r="Y14" s="201">
        <v>0</v>
      </c>
      <c r="Z14" s="201">
        <v>42.76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13.34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21.59</v>
      </c>
      <c r="H15" s="201">
        <v>0</v>
      </c>
      <c r="I15" s="201">
        <v>0</v>
      </c>
      <c r="J15" s="201">
        <v>27.57</v>
      </c>
      <c r="K15" s="201">
        <v>4.5</v>
      </c>
      <c r="L15" s="201">
        <v>270.37</v>
      </c>
      <c r="M15" s="201">
        <v>1.06</v>
      </c>
      <c r="N15" s="201">
        <v>1.36</v>
      </c>
      <c r="O15" s="201">
        <v>0</v>
      </c>
      <c r="P15" s="201">
        <v>1.6</v>
      </c>
      <c r="Q15" s="201">
        <v>1.42</v>
      </c>
      <c r="R15" s="201">
        <v>6.04</v>
      </c>
      <c r="S15" s="201">
        <v>0</v>
      </c>
      <c r="T15" s="201">
        <v>0</v>
      </c>
      <c r="U15" s="201">
        <v>0.88</v>
      </c>
      <c r="V15" s="201">
        <v>2.17</v>
      </c>
      <c r="W15" s="201">
        <v>6.67</v>
      </c>
      <c r="X15" s="201">
        <v>21.2</v>
      </c>
      <c r="Y15" s="201">
        <v>0</v>
      </c>
      <c r="Z15" s="201">
        <v>42.76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13.34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21.59</v>
      </c>
      <c r="H16" s="201">
        <v>0</v>
      </c>
      <c r="I16" s="201">
        <v>0</v>
      </c>
      <c r="J16" s="201">
        <v>27.57</v>
      </c>
      <c r="K16" s="201">
        <v>4.5</v>
      </c>
      <c r="L16" s="201">
        <v>270.37</v>
      </c>
      <c r="M16" s="201">
        <v>1.06</v>
      </c>
      <c r="N16" s="201">
        <v>1.36</v>
      </c>
      <c r="O16" s="201">
        <v>0</v>
      </c>
      <c r="P16" s="201">
        <v>1.6</v>
      </c>
      <c r="Q16" s="201">
        <v>1.42</v>
      </c>
      <c r="R16" s="201">
        <v>6.04</v>
      </c>
      <c r="S16" s="201">
        <v>0</v>
      </c>
      <c r="T16" s="201">
        <v>0</v>
      </c>
      <c r="U16" s="201">
        <v>0.88</v>
      </c>
      <c r="V16" s="201">
        <v>2.17</v>
      </c>
      <c r="W16" s="201">
        <v>6.67</v>
      </c>
      <c r="X16" s="201">
        <v>21.2</v>
      </c>
      <c r="Y16" s="201">
        <v>0</v>
      </c>
      <c r="Z16" s="201">
        <v>42.76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13.34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21.59</v>
      </c>
      <c r="H17" s="201">
        <v>0</v>
      </c>
      <c r="I17" s="201">
        <v>0</v>
      </c>
      <c r="J17" s="201">
        <v>27.57</v>
      </c>
      <c r="K17" s="201">
        <v>4.5</v>
      </c>
      <c r="L17" s="201">
        <v>270.37</v>
      </c>
      <c r="M17" s="201">
        <v>1.06</v>
      </c>
      <c r="N17" s="201">
        <v>1.36</v>
      </c>
      <c r="O17" s="201">
        <v>0</v>
      </c>
      <c r="P17" s="201">
        <v>1.6</v>
      </c>
      <c r="Q17" s="201">
        <v>1.42</v>
      </c>
      <c r="R17" s="201">
        <v>6.04</v>
      </c>
      <c r="S17" s="201">
        <v>0</v>
      </c>
      <c r="T17" s="201">
        <v>0</v>
      </c>
      <c r="U17" s="201">
        <v>0.9</v>
      </c>
      <c r="V17" s="201">
        <v>2.17</v>
      </c>
      <c r="W17" s="201">
        <v>6.67</v>
      </c>
      <c r="X17" s="201">
        <v>21.2</v>
      </c>
      <c r="Y17" s="201">
        <v>0</v>
      </c>
      <c r="Z17" s="201">
        <v>42.76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13.34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21.59</v>
      </c>
      <c r="H18" s="201">
        <v>0</v>
      </c>
      <c r="I18" s="201">
        <v>0</v>
      </c>
      <c r="J18" s="201">
        <v>27.57</v>
      </c>
      <c r="K18" s="201">
        <v>4.5</v>
      </c>
      <c r="L18" s="201">
        <v>270.37</v>
      </c>
      <c r="M18" s="201">
        <v>1.06</v>
      </c>
      <c r="N18" s="201">
        <v>1.36</v>
      </c>
      <c r="O18" s="201">
        <v>0</v>
      </c>
      <c r="P18" s="201">
        <v>1.6</v>
      </c>
      <c r="Q18" s="201">
        <v>1.42</v>
      </c>
      <c r="R18" s="201">
        <v>6.04</v>
      </c>
      <c r="S18" s="201">
        <v>0</v>
      </c>
      <c r="T18" s="201">
        <v>0</v>
      </c>
      <c r="U18" s="201">
        <v>0.89</v>
      </c>
      <c r="V18" s="201">
        <v>2.17</v>
      </c>
      <c r="W18" s="201">
        <v>6.67</v>
      </c>
      <c r="X18" s="201">
        <v>21.2</v>
      </c>
      <c r="Y18" s="201">
        <v>0</v>
      </c>
      <c r="Z18" s="201">
        <v>42.76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13.34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21.59</v>
      </c>
      <c r="H19" s="201">
        <v>0</v>
      </c>
      <c r="I19" s="201">
        <v>0</v>
      </c>
      <c r="J19" s="201">
        <v>27.57</v>
      </c>
      <c r="K19" s="201">
        <v>4.5</v>
      </c>
      <c r="L19" s="201">
        <v>270.37</v>
      </c>
      <c r="M19" s="201">
        <v>1.06</v>
      </c>
      <c r="N19" s="201">
        <v>1.36</v>
      </c>
      <c r="O19" s="201">
        <v>0</v>
      </c>
      <c r="P19" s="201">
        <v>1.6</v>
      </c>
      <c r="Q19" s="201">
        <v>1.42</v>
      </c>
      <c r="R19" s="201">
        <v>6.04</v>
      </c>
      <c r="S19" s="201">
        <v>0</v>
      </c>
      <c r="T19" s="201">
        <v>0</v>
      </c>
      <c r="U19" s="201">
        <v>0.89</v>
      </c>
      <c r="V19" s="201">
        <v>2.17</v>
      </c>
      <c r="W19" s="201">
        <v>6.67</v>
      </c>
      <c r="X19" s="201">
        <v>21.2</v>
      </c>
      <c r="Y19" s="201">
        <v>0</v>
      </c>
      <c r="Z19" s="201">
        <v>42.76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13.34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21.59</v>
      </c>
      <c r="H20" s="201">
        <v>0</v>
      </c>
      <c r="I20" s="201">
        <v>0</v>
      </c>
      <c r="J20" s="201">
        <v>27.57</v>
      </c>
      <c r="K20" s="201">
        <v>4.5</v>
      </c>
      <c r="L20" s="201">
        <v>270.37</v>
      </c>
      <c r="M20" s="201">
        <v>1.06</v>
      </c>
      <c r="N20" s="201">
        <v>1.36</v>
      </c>
      <c r="O20" s="201">
        <v>0</v>
      </c>
      <c r="P20" s="201">
        <v>1.6</v>
      </c>
      <c r="Q20" s="201">
        <v>1.42</v>
      </c>
      <c r="R20" s="201">
        <v>6.04</v>
      </c>
      <c r="S20" s="201">
        <v>0</v>
      </c>
      <c r="T20" s="201">
        <v>0</v>
      </c>
      <c r="U20" s="201">
        <v>0.89</v>
      </c>
      <c r="V20" s="201">
        <v>2.17</v>
      </c>
      <c r="W20" s="201">
        <v>6.67</v>
      </c>
      <c r="X20" s="201">
        <v>21.2</v>
      </c>
      <c r="Y20" s="201">
        <v>0</v>
      </c>
      <c r="Z20" s="201">
        <v>42.76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13.34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21.59</v>
      </c>
      <c r="H21" s="201">
        <v>0</v>
      </c>
      <c r="I21" s="201">
        <v>0</v>
      </c>
      <c r="J21" s="201">
        <v>27.57</v>
      </c>
      <c r="K21" s="201">
        <v>4.5</v>
      </c>
      <c r="L21" s="201">
        <v>270.37</v>
      </c>
      <c r="M21" s="201">
        <v>1.06</v>
      </c>
      <c r="N21" s="201">
        <v>1.36</v>
      </c>
      <c r="O21" s="201">
        <v>0</v>
      </c>
      <c r="P21" s="201">
        <v>1.6</v>
      </c>
      <c r="Q21" s="201">
        <v>1.42</v>
      </c>
      <c r="R21" s="201">
        <v>6.04</v>
      </c>
      <c r="S21" s="201">
        <v>0</v>
      </c>
      <c r="T21" s="201">
        <v>0</v>
      </c>
      <c r="U21" s="201">
        <v>0.89</v>
      </c>
      <c r="V21" s="201">
        <v>2.17</v>
      </c>
      <c r="W21" s="201">
        <v>6.67</v>
      </c>
      <c r="X21" s="201">
        <v>21.2</v>
      </c>
      <c r="Y21" s="201">
        <v>0</v>
      </c>
      <c r="Z21" s="201">
        <v>42.76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13.34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21.59</v>
      </c>
      <c r="H22" s="201">
        <v>0</v>
      </c>
      <c r="I22" s="201">
        <v>0</v>
      </c>
      <c r="J22" s="201">
        <v>27.57</v>
      </c>
      <c r="K22" s="201">
        <v>4.5</v>
      </c>
      <c r="L22" s="201">
        <v>270.37</v>
      </c>
      <c r="M22" s="201">
        <v>1.06</v>
      </c>
      <c r="N22" s="201">
        <v>1.36</v>
      </c>
      <c r="O22" s="201">
        <v>0</v>
      </c>
      <c r="P22" s="201">
        <v>1.6</v>
      </c>
      <c r="Q22" s="201">
        <v>1.42</v>
      </c>
      <c r="R22" s="201">
        <v>6.04</v>
      </c>
      <c r="S22" s="201">
        <v>0</v>
      </c>
      <c r="T22" s="201">
        <v>0</v>
      </c>
      <c r="U22" s="201">
        <v>0.89</v>
      </c>
      <c r="V22" s="201">
        <v>2.17</v>
      </c>
      <c r="W22" s="201">
        <v>6.67</v>
      </c>
      <c r="X22" s="201">
        <v>21.2</v>
      </c>
      <c r="Y22" s="201">
        <v>0</v>
      </c>
      <c r="Z22" s="201">
        <v>42.76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13.34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21.59</v>
      </c>
      <c r="H23" s="201">
        <v>0</v>
      </c>
      <c r="I23" s="201">
        <v>0</v>
      </c>
      <c r="J23" s="201">
        <v>27.57</v>
      </c>
      <c r="K23" s="201">
        <v>4.5</v>
      </c>
      <c r="L23" s="201">
        <v>270.48</v>
      </c>
      <c r="M23" s="201">
        <v>1.06</v>
      </c>
      <c r="N23" s="201">
        <v>1.36</v>
      </c>
      <c r="O23" s="201">
        <v>0</v>
      </c>
      <c r="P23" s="201">
        <v>1.6</v>
      </c>
      <c r="Q23" s="201">
        <v>1.42</v>
      </c>
      <c r="R23" s="201">
        <v>6.27</v>
      </c>
      <c r="S23" s="201">
        <v>0</v>
      </c>
      <c r="T23" s="201">
        <v>0</v>
      </c>
      <c r="U23" s="201">
        <v>0.89</v>
      </c>
      <c r="V23" s="201">
        <v>1.71</v>
      </c>
      <c r="W23" s="201">
        <v>6.76</v>
      </c>
      <c r="X23" s="201">
        <v>21.2</v>
      </c>
      <c r="Y23" s="201">
        <v>0</v>
      </c>
      <c r="Z23" s="201">
        <v>42.76</v>
      </c>
      <c r="AA23" s="201">
        <v>19.97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13.34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21.59</v>
      </c>
      <c r="H24" s="201">
        <v>0</v>
      </c>
      <c r="I24" s="201">
        <v>0</v>
      </c>
      <c r="J24" s="201">
        <v>27.57</v>
      </c>
      <c r="K24" s="201">
        <v>4.5</v>
      </c>
      <c r="L24" s="201">
        <v>272.39</v>
      </c>
      <c r="M24" s="201">
        <v>1.06</v>
      </c>
      <c r="N24" s="201">
        <v>1.36</v>
      </c>
      <c r="O24" s="201">
        <v>0</v>
      </c>
      <c r="P24" s="201">
        <v>1.6</v>
      </c>
      <c r="Q24" s="201">
        <v>1.49</v>
      </c>
      <c r="R24" s="201">
        <v>6.27</v>
      </c>
      <c r="S24" s="201">
        <v>0</v>
      </c>
      <c r="T24" s="201">
        <v>0</v>
      </c>
      <c r="U24" s="201">
        <v>0.89</v>
      </c>
      <c r="V24" s="201">
        <v>0.21</v>
      </c>
      <c r="W24" s="201">
        <v>0.53</v>
      </c>
      <c r="X24" s="201">
        <v>1.94</v>
      </c>
      <c r="Y24" s="201">
        <v>0</v>
      </c>
      <c r="Z24" s="201">
        <v>18.690000000000001</v>
      </c>
      <c r="AA24" s="201">
        <v>19.97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13.34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21.59</v>
      </c>
      <c r="H25" s="201">
        <v>0</v>
      </c>
      <c r="I25" s="201">
        <v>0</v>
      </c>
      <c r="J25" s="201">
        <v>27.57</v>
      </c>
      <c r="K25" s="201">
        <v>4.6500000000000004</v>
      </c>
      <c r="L25" s="201">
        <v>272.39</v>
      </c>
      <c r="M25" s="201">
        <v>1.06</v>
      </c>
      <c r="N25" s="201">
        <v>1.36</v>
      </c>
      <c r="O25" s="201">
        <v>0</v>
      </c>
      <c r="P25" s="201">
        <v>1.6</v>
      </c>
      <c r="Q25" s="201">
        <v>1.43</v>
      </c>
      <c r="R25" s="201">
        <v>6.27</v>
      </c>
      <c r="S25" s="201">
        <v>0</v>
      </c>
      <c r="T25" s="201">
        <v>0</v>
      </c>
      <c r="U25" s="201">
        <v>0.89</v>
      </c>
      <c r="V25" s="201">
        <v>1.69</v>
      </c>
      <c r="W25" s="201">
        <v>6.54</v>
      </c>
      <c r="X25" s="201">
        <v>21.2</v>
      </c>
      <c r="Y25" s="201">
        <v>0</v>
      </c>
      <c r="Z25" s="201">
        <v>42.76</v>
      </c>
      <c r="AA25" s="201">
        <v>19.97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13.34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21.59</v>
      </c>
      <c r="H26" s="201">
        <v>0</v>
      </c>
      <c r="I26" s="201">
        <v>0</v>
      </c>
      <c r="J26" s="201">
        <v>27.57</v>
      </c>
      <c r="K26" s="201">
        <v>4.6100000000000003</v>
      </c>
      <c r="L26" s="201">
        <v>272.39</v>
      </c>
      <c r="M26" s="201">
        <v>1.06</v>
      </c>
      <c r="N26" s="201">
        <v>1.36</v>
      </c>
      <c r="O26" s="201">
        <v>0</v>
      </c>
      <c r="P26" s="201">
        <v>1.6</v>
      </c>
      <c r="Q26" s="201">
        <v>1.43</v>
      </c>
      <c r="R26" s="201">
        <v>6.27</v>
      </c>
      <c r="S26" s="201">
        <v>0</v>
      </c>
      <c r="T26" s="201">
        <v>0</v>
      </c>
      <c r="U26" s="201">
        <v>0.89</v>
      </c>
      <c r="V26" s="201">
        <v>1.69</v>
      </c>
      <c r="W26" s="201">
        <v>6.54</v>
      </c>
      <c r="X26" s="201">
        <v>21.2</v>
      </c>
      <c r="Y26" s="201">
        <v>0</v>
      </c>
      <c r="Z26" s="201">
        <v>42.76</v>
      </c>
      <c r="AA26" s="201">
        <v>19.97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13.34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21.59</v>
      </c>
      <c r="H27" s="201">
        <v>0</v>
      </c>
      <c r="I27" s="201">
        <v>0</v>
      </c>
      <c r="J27" s="201">
        <v>27.57</v>
      </c>
      <c r="K27" s="201">
        <v>4.5</v>
      </c>
      <c r="L27" s="201">
        <v>272.39</v>
      </c>
      <c r="M27" s="201">
        <v>1.06</v>
      </c>
      <c r="N27" s="201">
        <v>1.36</v>
      </c>
      <c r="O27" s="201">
        <v>0</v>
      </c>
      <c r="P27" s="201">
        <v>1.6</v>
      </c>
      <c r="Q27" s="201">
        <v>1.42</v>
      </c>
      <c r="R27" s="201">
        <v>6.27</v>
      </c>
      <c r="S27" s="201">
        <v>0</v>
      </c>
      <c r="T27" s="201">
        <v>0</v>
      </c>
      <c r="U27" s="201">
        <v>0.89</v>
      </c>
      <c r="V27" s="201">
        <v>1.69</v>
      </c>
      <c r="W27" s="201">
        <v>0.53</v>
      </c>
      <c r="X27" s="201">
        <v>1.94</v>
      </c>
      <c r="Y27" s="201">
        <v>0</v>
      </c>
      <c r="Z27" s="201">
        <v>42.76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17.54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21.59</v>
      </c>
      <c r="H28" s="201">
        <v>0</v>
      </c>
      <c r="I28" s="201">
        <v>0</v>
      </c>
      <c r="J28" s="201">
        <v>27.57</v>
      </c>
      <c r="K28" s="201">
        <v>4.5</v>
      </c>
      <c r="L28" s="201">
        <v>231.96</v>
      </c>
      <c r="M28" s="201">
        <v>1.06</v>
      </c>
      <c r="N28" s="201">
        <v>1.36</v>
      </c>
      <c r="O28" s="201">
        <v>0</v>
      </c>
      <c r="P28" s="201">
        <v>1.6</v>
      </c>
      <c r="Q28" s="201">
        <v>1.42</v>
      </c>
      <c r="R28" s="201">
        <v>6.27</v>
      </c>
      <c r="S28" s="201">
        <v>0</v>
      </c>
      <c r="T28" s="201">
        <v>0</v>
      </c>
      <c r="U28" s="201">
        <v>0.89</v>
      </c>
      <c r="V28" s="201">
        <v>1.69</v>
      </c>
      <c r="W28" s="201">
        <v>0.53</v>
      </c>
      <c r="X28" s="201">
        <v>1.94</v>
      </c>
      <c r="Y28" s="201">
        <v>0</v>
      </c>
      <c r="Z28" s="201">
        <v>42.76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17.54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21.59</v>
      </c>
      <c r="H29" s="201">
        <v>0</v>
      </c>
      <c r="I29" s="201">
        <v>0</v>
      </c>
      <c r="J29" s="201">
        <v>27.57</v>
      </c>
      <c r="K29" s="201">
        <v>4.5</v>
      </c>
      <c r="L29" s="201">
        <v>184.46</v>
      </c>
      <c r="M29" s="201">
        <v>1.06</v>
      </c>
      <c r="N29" s="201">
        <v>1.36</v>
      </c>
      <c r="O29" s="201">
        <v>0</v>
      </c>
      <c r="P29" s="201">
        <v>1.6</v>
      </c>
      <c r="Q29" s="201">
        <v>1.42</v>
      </c>
      <c r="R29" s="201">
        <v>6.27</v>
      </c>
      <c r="S29" s="201">
        <v>0</v>
      </c>
      <c r="T29" s="201">
        <v>0</v>
      </c>
      <c r="U29" s="201">
        <v>0.89</v>
      </c>
      <c r="V29" s="201">
        <v>1.69</v>
      </c>
      <c r="W29" s="201">
        <v>0.53</v>
      </c>
      <c r="X29" s="201">
        <v>1.94</v>
      </c>
      <c r="Y29" s="201">
        <v>0</v>
      </c>
      <c r="Z29" s="201">
        <v>42.76</v>
      </c>
      <c r="AA29" s="201">
        <v>21.16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21.59</v>
      </c>
      <c r="H30" s="201">
        <v>0</v>
      </c>
      <c r="I30" s="201">
        <v>0</v>
      </c>
      <c r="J30" s="201">
        <v>27.57</v>
      </c>
      <c r="K30" s="201">
        <v>4.5</v>
      </c>
      <c r="L30" s="201">
        <v>97.21</v>
      </c>
      <c r="M30" s="201">
        <v>1.06</v>
      </c>
      <c r="N30" s="201">
        <v>1.36</v>
      </c>
      <c r="O30" s="201">
        <v>0</v>
      </c>
      <c r="P30" s="201">
        <v>1.6</v>
      </c>
      <c r="Q30" s="201">
        <v>1.42</v>
      </c>
      <c r="R30" s="201">
        <v>6.27</v>
      </c>
      <c r="S30" s="201">
        <v>0</v>
      </c>
      <c r="T30" s="201">
        <v>0</v>
      </c>
      <c r="U30" s="201">
        <v>0.89</v>
      </c>
      <c r="V30" s="201">
        <v>1.69</v>
      </c>
      <c r="W30" s="201">
        <v>0.53</v>
      </c>
      <c r="X30" s="201">
        <v>1.94</v>
      </c>
      <c r="Y30" s="201">
        <v>0</v>
      </c>
      <c r="Z30" s="201">
        <v>13.88</v>
      </c>
      <c r="AA30" s="201">
        <v>21.16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0.93</v>
      </c>
      <c r="L31" s="201">
        <v>21.64</v>
      </c>
      <c r="M31" s="201">
        <v>1.06</v>
      </c>
      <c r="N31" s="201">
        <v>1.36</v>
      </c>
      <c r="O31" s="201">
        <v>0</v>
      </c>
      <c r="P31" s="201">
        <v>1.6</v>
      </c>
      <c r="Q31" s="201">
        <v>0.13</v>
      </c>
      <c r="R31" s="201">
        <v>0.49</v>
      </c>
      <c r="S31" s="201">
        <v>0</v>
      </c>
      <c r="T31" s="201">
        <v>0</v>
      </c>
      <c r="U31" s="201">
        <v>0.89</v>
      </c>
      <c r="V31" s="201">
        <v>0.21</v>
      </c>
      <c r="W31" s="201">
        <v>0.53</v>
      </c>
      <c r="X31" s="201">
        <v>1.94</v>
      </c>
      <c r="Y31" s="201">
        <v>0</v>
      </c>
      <c r="Z31" s="201">
        <v>2.3199999999999998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0.35</v>
      </c>
      <c r="L32" s="201">
        <v>21.64</v>
      </c>
      <c r="M32" s="201">
        <v>1.06</v>
      </c>
      <c r="N32" s="201">
        <v>1.36</v>
      </c>
      <c r="O32" s="201">
        <v>0</v>
      </c>
      <c r="P32" s="201">
        <v>1.6</v>
      </c>
      <c r="Q32" s="201">
        <v>0.13</v>
      </c>
      <c r="R32" s="201">
        <v>0.49</v>
      </c>
      <c r="S32" s="201">
        <v>0</v>
      </c>
      <c r="T32" s="201">
        <v>0</v>
      </c>
      <c r="U32" s="201">
        <v>0.89</v>
      </c>
      <c r="V32" s="201">
        <v>0.21</v>
      </c>
      <c r="W32" s="201">
        <v>0.53</v>
      </c>
      <c r="X32" s="201">
        <v>1.94</v>
      </c>
      <c r="Y32" s="201">
        <v>0</v>
      </c>
      <c r="Z32" s="201">
        <v>2.3199999999999998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0.35</v>
      </c>
      <c r="L33" s="201">
        <v>21.64</v>
      </c>
      <c r="M33" s="201">
        <v>1.06</v>
      </c>
      <c r="N33" s="201">
        <v>1.36</v>
      </c>
      <c r="O33" s="201">
        <v>0</v>
      </c>
      <c r="P33" s="201">
        <v>1.6</v>
      </c>
      <c r="Q33" s="201">
        <v>0.13</v>
      </c>
      <c r="R33" s="201">
        <v>0.49</v>
      </c>
      <c r="S33" s="201">
        <v>0</v>
      </c>
      <c r="T33" s="201">
        <v>0</v>
      </c>
      <c r="U33" s="201">
        <v>0.89</v>
      </c>
      <c r="V33" s="201">
        <v>0.21</v>
      </c>
      <c r="W33" s="201">
        <v>0.53</v>
      </c>
      <c r="X33" s="201">
        <v>1.94</v>
      </c>
      <c r="Y33" s="201">
        <v>0</v>
      </c>
      <c r="Z33" s="201">
        <v>2.3199999999999998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0.35</v>
      </c>
      <c r="L34" s="201">
        <v>21.64</v>
      </c>
      <c r="M34" s="201">
        <v>1.06</v>
      </c>
      <c r="N34" s="201">
        <v>1.36</v>
      </c>
      <c r="O34" s="201">
        <v>0</v>
      </c>
      <c r="P34" s="201">
        <v>1.6</v>
      </c>
      <c r="Q34" s="201">
        <v>0.13</v>
      </c>
      <c r="R34" s="201">
        <v>0.49</v>
      </c>
      <c r="S34" s="201">
        <v>0</v>
      </c>
      <c r="T34" s="201">
        <v>0</v>
      </c>
      <c r="U34" s="201">
        <v>0.89</v>
      </c>
      <c r="V34" s="201">
        <v>0.21</v>
      </c>
      <c r="W34" s="201">
        <v>0.53</v>
      </c>
      <c r="X34" s="201">
        <v>1.94</v>
      </c>
      <c r="Y34" s="201">
        <v>0</v>
      </c>
      <c r="Z34" s="201">
        <v>2.3199999999999998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0.35</v>
      </c>
      <c r="L35" s="201">
        <v>21.64</v>
      </c>
      <c r="M35" s="201">
        <v>1.06</v>
      </c>
      <c r="N35" s="201">
        <v>1.36</v>
      </c>
      <c r="O35" s="201">
        <v>0</v>
      </c>
      <c r="P35" s="201">
        <v>1.6</v>
      </c>
      <c r="Q35" s="201">
        <v>0.13</v>
      </c>
      <c r="R35" s="201">
        <v>0.49</v>
      </c>
      <c r="S35" s="201">
        <v>0</v>
      </c>
      <c r="T35" s="201">
        <v>0</v>
      </c>
      <c r="U35" s="201">
        <v>0.89</v>
      </c>
      <c r="V35" s="201">
        <v>0.21</v>
      </c>
      <c r="W35" s="201">
        <v>0.53</v>
      </c>
      <c r="X35" s="201">
        <v>1.94</v>
      </c>
      <c r="Y35" s="201">
        <v>0</v>
      </c>
      <c r="Z35" s="201">
        <v>2.3199999999999998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0.35</v>
      </c>
      <c r="L36" s="201">
        <v>21.64</v>
      </c>
      <c r="M36" s="201">
        <v>1.06</v>
      </c>
      <c r="N36" s="201">
        <v>1.36</v>
      </c>
      <c r="O36" s="201">
        <v>0</v>
      </c>
      <c r="P36" s="201">
        <v>1.6</v>
      </c>
      <c r="Q36" s="201">
        <v>0.13</v>
      </c>
      <c r="R36" s="201">
        <v>0.49</v>
      </c>
      <c r="S36" s="201">
        <v>0</v>
      </c>
      <c r="T36" s="201">
        <v>0</v>
      </c>
      <c r="U36" s="201">
        <v>0.89</v>
      </c>
      <c r="V36" s="201">
        <v>0.21</v>
      </c>
      <c r="W36" s="201">
        <v>0.53</v>
      </c>
      <c r="X36" s="201">
        <v>1.94</v>
      </c>
      <c r="Y36" s="201">
        <v>0</v>
      </c>
      <c r="Z36" s="201">
        <v>2.3199999999999998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4.5</v>
      </c>
      <c r="L37" s="201">
        <v>21.64</v>
      </c>
      <c r="M37" s="201">
        <v>1.06</v>
      </c>
      <c r="N37" s="201">
        <v>1.36</v>
      </c>
      <c r="O37" s="201">
        <v>0</v>
      </c>
      <c r="P37" s="201">
        <v>1.6</v>
      </c>
      <c r="Q37" s="201">
        <v>0.13</v>
      </c>
      <c r="R37" s="201">
        <v>0.49</v>
      </c>
      <c r="S37" s="201">
        <v>0</v>
      </c>
      <c r="T37" s="201">
        <v>0</v>
      </c>
      <c r="U37" s="201">
        <v>0.89</v>
      </c>
      <c r="V37" s="201">
        <v>0.21</v>
      </c>
      <c r="W37" s="201">
        <v>0.53</v>
      </c>
      <c r="X37" s="201">
        <v>1.94</v>
      </c>
      <c r="Y37" s="201">
        <v>0</v>
      </c>
      <c r="Z37" s="201">
        <v>2.3199999999999998</v>
      </c>
      <c r="AA37" s="201">
        <v>1.04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17.54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4.5</v>
      </c>
      <c r="L38" s="201">
        <v>102.01</v>
      </c>
      <c r="M38" s="201">
        <v>1.06</v>
      </c>
      <c r="N38" s="201">
        <v>1.36</v>
      </c>
      <c r="O38" s="201">
        <v>0</v>
      </c>
      <c r="P38" s="201">
        <v>1.6</v>
      </c>
      <c r="Q38" s="201">
        <v>1.43</v>
      </c>
      <c r="R38" s="201">
        <v>6.27</v>
      </c>
      <c r="S38" s="201">
        <v>0</v>
      </c>
      <c r="T38" s="201">
        <v>0</v>
      </c>
      <c r="U38" s="201">
        <v>0.89</v>
      </c>
      <c r="V38" s="201">
        <v>0.21</v>
      </c>
      <c r="W38" s="201">
        <v>0.53</v>
      </c>
      <c r="X38" s="201">
        <v>1.94</v>
      </c>
      <c r="Y38" s="201">
        <v>0</v>
      </c>
      <c r="Z38" s="201">
        <v>13.88</v>
      </c>
      <c r="AA38" s="201">
        <v>19.97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17.54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4.5</v>
      </c>
      <c r="L39" s="201">
        <v>145.33000000000001</v>
      </c>
      <c r="M39" s="201">
        <v>1.06</v>
      </c>
      <c r="N39" s="201">
        <v>1.36</v>
      </c>
      <c r="O39" s="201">
        <v>0</v>
      </c>
      <c r="P39" s="201">
        <v>1.6</v>
      </c>
      <c r="Q39" s="201">
        <v>0.13</v>
      </c>
      <c r="R39" s="201">
        <v>2.04</v>
      </c>
      <c r="S39" s="201">
        <v>0</v>
      </c>
      <c r="T39" s="201">
        <v>0</v>
      </c>
      <c r="U39" s="201">
        <v>0.89</v>
      </c>
      <c r="V39" s="201">
        <v>0.21</v>
      </c>
      <c r="W39" s="201">
        <v>0.53</v>
      </c>
      <c r="X39" s="201">
        <v>1.94</v>
      </c>
      <c r="Y39" s="201">
        <v>0</v>
      </c>
      <c r="Z39" s="201">
        <v>2.3199999999999998</v>
      </c>
      <c r="AA39" s="201">
        <v>1.04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17.54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4.5</v>
      </c>
      <c r="L40" s="201">
        <v>92.38</v>
      </c>
      <c r="M40" s="201">
        <v>1.06</v>
      </c>
      <c r="N40" s="201">
        <v>1.36</v>
      </c>
      <c r="O40" s="201">
        <v>0</v>
      </c>
      <c r="P40" s="201">
        <v>1.6</v>
      </c>
      <c r="Q40" s="201">
        <v>0.13</v>
      </c>
      <c r="R40" s="201">
        <v>0.73</v>
      </c>
      <c r="S40" s="201">
        <v>0</v>
      </c>
      <c r="T40" s="201">
        <v>0</v>
      </c>
      <c r="U40" s="201">
        <v>0.89</v>
      </c>
      <c r="V40" s="201">
        <v>0.21</v>
      </c>
      <c r="W40" s="201">
        <v>0.53</v>
      </c>
      <c r="X40" s="201">
        <v>1.94</v>
      </c>
      <c r="Y40" s="201">
        <v>0</v>
      </c>
      <c r="Z40" s="201">
        <v>2.3199999999999998</v>
      </c>
      <c r="AA40" s="201">
        <v>1.04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4.4800000000000004</v>
      </c>
      <c r="L41" s="201">
        <v>73.13</v>
      </c>
      <c r="M41" s="201">
        <v>1.06</v>
      </c>
      <c r="N41" s="201">
        <v>1.36</v>
      </c>
      <c r="O41" s="201">
        <v>0</v>
      </c>
      <c r="P41" s="201">
        <v>1.6</v>
      </c>
      <c r="Q41" s="201">
        <v>0.13</v>
      </c>
      <c r="R41" s="201">
        <v>0.49</v>
      </c>
      <c r="S41" s="201">
        <v>0</v>
      </c>
      <c r="T41" s="201">
        <v>0</v>
      </c>
      <c r="U41" s="201">
        <v>0.89</v>
      </c>
      <c r="V41" s="201">
        <v>0.18</v>
      </c>
      <c r="W41" s="201">
        <v>0.53</v>
      </c>
      <c r="X41" s="201">
        <v>1.94</v>
      </c>
      <c r="Y41" s="201">
        <v>0</v>
      </c>
      <c r="Z41" s="201">
        <v>2.3199999999999998</v>
      </c>
      <c r="AA41" s="201">
        <v>1.04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4.5</v>
      </c>
      <c r="L42" s="201">
        <v>68.31</v>
      </c>
      <c r="M42" s="201">
        <v>1.06</v>
      </c>
      <c r="N42" s="201">
        <v>1.36</v>
      </c>
      <c r="O42" s="201">
        <v>0</v>
      </c>
      <c r="P42" s="201">
        <v>1.6</v>
      </c>
      <c r="Q42" s="201">
        <v>0.13</v>
      </c>
      <c r="R42" s="201">
        <v>0.49</v>
      </c>
      <c r="S42" s="201">
        <v>0</v>
      </c>
      <c r="T42" s="201">
        <v>0</v>
      </c>
      <c r="U42" s="201">
        <v>0.89</v>
      </c>
      <c r="V42" s="201">
        <v>0.18</v>
      </c>
      <c r="W42" s="201">
        <v>0.53</v>
      </c>
      <c r="X42" s="201">
        <v>1.94</v>
      </c>
      <c r="Y42" s="201">
        <v>0</v>
      </c>
      <c r="Z42" s="201">
        <v>2.3199999999999998</v>
      </c>
      <c r="AA42" s="201">
        <v>1.04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4.5</v>
      </c>
      <c r="L43" s="201">
        <v>53.88</v>
      </c>
      <c r="M43" s="201">
        <v>1.06</v>
      </c>
      <c r="N43" s="201">
        <v>1.36</v>
      </c>
      <c r="O43" s="201">
        <v>0</v>
      </c>
      <c r="P43" s="201">
        <v>1.6</v>
      </c>
      <c r="Q43" s="201">
        <v>0.13</v>
      </c>
      <c r="R43" s="201">
        <v>0.49</v>
      </c>
      <c r="S43" s="201">
        <v>0</v>
      </c>
      <c r="T43" s="201">
        <v>0</v>
      </c>
      <c r="U43" s="201">
        <v>0.89</v>
      </c>
      <c r="V43" s="201">
        <v>0.18</v>
      </c>
      <c r="W43" s="201">
        <v>0.53</v>
      </c>
      <c r="X43" s="201">
        <v>1.94</v>
      </c>
      <c r="Y43" s="201">
        <v>0</v>
      </c>
      <c r="Z43" s="201">
        <v>2.3199999999999998</v>
      </c>
      <c r="AA43" s="201">
        <v>1.04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17.54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4.5</v>
      </c>
      <c r="L44" s="201">
        <v>58.69</v>
      </c>
      <c r="M44" s="201">
        <v>1.06</v>
      </c>
      <c r="N44" s="201">
        <v>1.36</v>
      </c>
      <c r="O44" s="201">
        <v>0</v>
      </c>
      <c r="P44" s="201">
        <v>1.6</v>
      </c>
      <c r="Q44" s="201">
        <v>0.13</v>
      </c>
      <c r="R44" s="201">
        <v>0.49</v>
      </c>
      <c r="S44" s="201">
        <v>0</v>
      </c>
      <c r="T44" s="201">
        <v>0</v>
      </c>
      <c r="U44" s="201">
        <v>0.89</v>
      </c>
      <c r="V44" s="201">
        <v>0.18</v>
      </c>
      <c r="W44" s="201">
        <v>0.53</v>
      </c>
      <c r="X44" s="201">
        <v>1.94</v>
      </c>
      <c r="Y44" s="201">
        <v>0</v>
      </c>
      <c r="Z44" s="201">
        <v>2.3199999999999998</v>
      </c>
      <c r="AA44" s="201">
        <v>1.04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17.54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4.5</v>
      </c>
      <c r="L45" s="201">
        <v>63.51</v>
      </c>
      <c r="M45" s="201">
        <v>1.06</v>
      </c>
      <c r="N45" s="201">
        <v>1.36</v>
      </c>
      <c r="O45" s="201">
        <v>0</v>
      </c>
      <c r="P45" s="201">
        <v>1.6</v>
      </c>
      <c r="Q45" s="201">
        <v>0.13</v>
      </c>
      <c r="R45" s="201">
        <v>0.49</v>
      </c>
      <c r="S45" s="201">
        <v>0</v>
      </c>
      <c r="T45" s="201">
        <v>0</v>
      </c>
      <c r="U45" s="201">
        <v>0.89</v>
      </c>
      <c r="V45" s="201">
        <v>0.18</v>
      </c>
      <c r="W45" s="201">
        <v>0.53</v>
      </c>
      <c r="X45" s="201">
        <v>1.94</v>
      </c>
      <c r="Y45" s="201">
        <v>0</v>
      </c>
      <c r="Z45" s="201">
        <v>2.3199999999999998</v>
      </c>
      <c r="AA45" s="201">
        <v>1.04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17.54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4.5</v>
      </c>
      <c r="L46" s="201">
        <v>77.94</v>
      </c>
      <c r="M46" s="201">
        <v>1.06</v>
      </c>
      <c r="N46" s="201">
        <v>1.36</v>
      </c>
      <c r="O46" s="201">
        <v>0</v>
      </c>
      <c r="P46" s="201">
        <v>1.6</v>
      </c>
      <c r="Q46" s="201">
        <v>0.13</v>
      </c>
      <c r="R46" s="201">
        <v>0.49</v>
      </c>
      <c r="S46" s="201">
        <v>0</v>
      </c>
      <c r="T46" s="201">
        <v>0</v>
      </c>
      <c r="U46" s="201">
        <v>0.89</v>
      </c>
      <c r="V46" s="201">
        <v>0.18</v>
      </c>
      <c r="W46" s="201">
        <v>0.53</v>
      </c>
      <c r="X46" s="201">
        <v>1.94</v>
      </c>
      <c r="Y46" s="201">
        <v>0</v>
      </c>
      <c r="Z46" s="201">
        <v>2.3199999999999998</v>
      </c>
      <c r="AA46" s="201">
        <v>1.04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17.54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4.5</v>
      </c>
      <c r="L47" s="201">
        <v>130.88999999999999</v>
      </c>
      <c r="M47" s="201">
        <v>1.06</v>
      </c>
      <c r="N47" s="201">
        <v>1.36</v>
      </c>
      <c r="O47" s="201">
        <v>0</v>
      </c>
      <c r="P47" s="201">
        <v>1.6</v>
      </c>
      <c r="Q47" s="201">
        <v>0.13</v>
      </c>
      <c r="R47" s="201">
        <v>0.49</v>
      </c>
      <c r="S47" s="201">
        <v>0</v>
      </c>
      <c r="T47" s="201">
        <v>0</v>
      </c>
      <c r="U47" s="201">
        <v>0.89</v>
      </c>
      <c r="V47" s="201">
        <v>0.18</v>
      </c>
      <c r="W47" s="201">
        <v>0.53</v>
      </c>
      <c r="X47" s="201">
        <v>1.94</v>
      </c>
      <c r="Y47" s="201">
        <v>0</v>
      </c>
      <c r="Z47" s="201">
        <v>2.3199999999999998</v>
      </c>
      <c r="AA47" s="201">
        <v>1.04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17.54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4.43</v>
      </c>
      <c r="L48" s="201">
        <v>140.51</v>
      </c>
      <c r="M48" s="201">
        <v>1.06</v>
      </c>
      <c r="N48" s="201">
        <v>1.36</v>
      </c>
      <c r="O48" s="201">
        <v>0</v>
      </c>
      <c r="P48" s="201">
        <v>1.6</v>
      </c>
      <c r="Q48" s="201">
        <v>0.13</v>
      </c>
      <c r="R48" s="201">
        <v>0.49</v>
      </c>
      <c r="S48" s="201">
        <v>0</v>
      </c>
      <c r="T48" s="201">
        <v>0</v>
      </c>
      <c r="U48" s="201">
        <v>0.89</v>
      </c>
      <c r="V48" s="201">
        <v>0.18</v>
      </c>
      <c r="W48" s="201">
        <v>0.53</v>
      </c>
      <c r="X48" s="201">
        <v>1.94</v>
      </c>
      <c r="Y48" s="201">
        <v>0</v>
      </c>
      <c r="Z48" s="201">
        <v>2.3199999999999998</v>
      </c>
      <c r="AA48" s="201">
        <v>1.04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17.54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0.17</v>
      </c>
      <c r="L49" s="201">
        <v>159.77000000000001</v>
      </c>
      <c r="M49" s="201">
        <v>1.06</v>
      </c>
      <c r="N49" s="201">
        <v>1.36</v>
      </c>
      <c r="O49" s="201">
        <v>0</v>
      </c>
      <c r="P49" s="201">
        <v>1.6</v>
      </c>
      <c r="Q49" s="201">
        <v>0.13</v>
      </c>
      <c r="R49" s="201">
        <v>0.49</v>
      </c>
      <c r="S49" s="201">
        <v>0</v>
      </c>
      <c r="T49" s="201">
        <v>0</v>
      </c>
      <c r="U49" s="201">
        <v>0.89</v>
      </c>
      <c r="V49" s="201">
        <v>0.18</v>
      </c>
      <c r="W49" s="201">
        <v>0.53</v>
      </c>
      <c r="X49" s="201">
        <v>1.94</v>
      </c>
      <c r="Y49" s="201">
        <v>0</v>
      </c>
      <c r="Z49" s="201">
        <v>18</v>
      </c>
      <c r="AA49" s="201">
        <v>1.04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17.54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0.17</v>
      </c>
      <c r="L50" s="201">
        <v>174.2</v>
      </c>
      <c r="M50" s="201">
        <v>1.06</v>
      </c>
      <c r="N50" s="201">
        <v>1.36</v>
      </c>
      <c r="O50" s="201">
        <v>0</v>
      </c>
      <c r="P50" s="201">
        <v>1.6</v>
      </c>
      <c r="Q50" s="201">
        <v>0.13</v>
      </c>
      <c r="R50" s="201">
        <v>0.49</v>
      </c>
      <c r="S50" s="201">
        <v>0</v>
      </c>
      <c r="T50" s="201">
        <v>0</v>
      </c>
      <c r="U50" s="201">
        <v>0.89</v>
      </c>
      <c r="V50" s="201">
        <v>0.18</v>
      </c>
      <c r="W50" s="201">
        <v>0.53</v>
      </c>
      <c r="X50" s="201">
        <v>1.94</v>
      </c>
      <c r="Y50" s="201">
        <v>0</v>
      </c>
      <c r="Z50" s="201">
        <v>18</v>
      </c>
      <c r="AA50" s="201">
        <v>1.04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17.54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0</v>
      </c>
      <c r="L51" s="201">
        <v>188.65</v>
      </c>
      <c r="M51" s="201">
        <v>1.06</v>
      </c>
      <c r="N51" s="201">
        <v>1.36</v>
      </c>
      <c r="O51" s="201">
        <v>0</v>
      </c>
      <c r="P51" s="201">
        <v>1.6</v>
      </c>
      <c r="Q51" s="201">
        <v>0.13</v>
      </c>
      <c r="R51" s="201">
        <v>0.49</v>
      </c>
      <c r="S51" s="201">
        <v>0</v>
      </c>
      <c r="T51" s="201">
        <v>0</v>
      </c>
      <c r="U51" s="201">
        <v>0.89</v>
      </c>
      <c r="V51" s="201">
        <v>0.18</v>
      </c>
      <c r="W51" s="201">
        <v>0.53</v>
      </c>
      <c r="X51" s="201">
        <v>1.94</v>
      </c>
      <c r="Y51" s="201">
        <v>0</v>
      </c>
      <c r="Z51" s="201">
        <v>17.2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17.54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0</v>
      </c>
      <c r="L52" s="201">
        <v>207.9</v>
      </c>
      <c r="M52" s="201">
        <v>1.06</v>
      </c>
      <c r="N52" s="201">
        <v>1.36</v>
      </c>
      <c r="O52" s="201">
        <v>0</v>
      </c>
      <c r="P52" s="201">
        <v>1.6</v>
      </c>
      <c r="Q52" s="201">
        <v>0.13</v>
      </c>
      <c r="R52" s="201">
        <v>0.49</v>
      </c>
      <c r="S52" s="201">
        <v>0</v>
      </c>
      <c r="T52" s="201">
        <v>0</v>
      </c>
      <c r="U52" s="201">
        <v>0.89</v>
      </c>
      <c r="V52" s="201">
        <v>0.18</v>
      </c>
      <c r="W52" s="201">
        <v>0.53</v>
      </c>
      <c r="X52" s="201">
        <v>1.94</v>
      </c>
      <c r="Y52" s="201">
        <v>0</v>
      </c>
      <c r="Z52" s="201">
        <v>18</v>
      </c>
      <c r="AA52" s="201">
        <v>1.03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17.54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0.17</v>
      </c>
      <c r="L53" s="201">
        <v>222.34</v>
      </c>
      <c r="M53" s="201">
        <v>1.06</v>
      </c>
      <c r="N53" s="201">
        <v>1.36</v>
      </c>
      <c r="O53" s="201">
        <v>0</v>
      </c>
      <c r="P53" s="201">
        <v>1.6</v>
      </c>
      <c r="Q53" s="201">
        <v>0.13</v>
      </c>
      <c r="R53" s="201">
        <v>0.49</v>
      </c>
      <c r="S53" s="201">
        <v>0</v>
      </c>
      <c r="T53" s="201">
        <v>0</v>
      </c>
      <c r="U53" s="201">
        <v>0.89</v>
      </c>
      <c r="V53" s="201">
        <v>0.18</v>
      </c>
      <c r="W53" s="201">
        <v>0.53</v>
      </c>
      <c r="X53" s="201">
        <v>1.94</v>
      </c>
      <c r="Y53" s="201">
        <v>0</v>
      </c>
      <c r="Z53" s="201">
        <v>18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17.54</v>
      </c>
      <c r="AL53" s="201">
        <v>0</v>
      </c>
      <c r="AM53" s="201">
        <v>0</v>
      </c>
      <c r="AN53" s="201">
        <v>0</v>
      </c>
      <c r="AO53" s="201">
        <v>201.21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0.17</v>
      </c>
      <c r="L54" s="201">
        <v>260.85000000000002</v>
      </c>
      <c r="M54" s="201">
        <v>1.06</v>
      </c>
      <c r="N54" s="201">
        <v>1.36</v>
      </c>
      <c r="O54" s="201">
        <v>0</v>
      </c>
      <c r="P54" s="201">
        <v>1.6</v>
      </c>
      <c r="Q54" s="201">
        <v>0.13</v>
      </c>
      <c r="R54" s="201">
        <v>0.49</v>
      </c>
      <c r="S54" s="201">
        <v>0</v>
      </c>
      <c r="T54" s="201">
        <v>0</v>
      </c>
      <c r="U54" s="201">
        <v>0.89</v>
      </c>
      <c r="V54" s="201">
        <v>0.13</v>
      </c>
      <c r="W54" s="201">
        <v>0.53</v>
      </c>
      <c r="X54" s="201">
        <v>1.94</v>
      </c>
      <c r="Y54" s="201">
        <v>0</v>
      </c>
      <c r="Z54" s="201">
        <v>18</v>
      </c>
      <c r="AA54" s="201">
        <v>1.03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17.54</v>
      </c>
      <c r="AL54" s="201">
        <v>0</v>
      </c>
      <c r="AM54" s="201">
        <v>0</v>
      </c>
      <c r="AN54" s="201">
        <v>0</v>
      </c>
      <c r="AO54" s="201">
        <v>201.21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0.17</v>
      </c>
      <c r="L55" s="201">
        <v>271.29000000000002</v>
      </c>
      <c r="M55" s="201">
        <v>1.06</v>
      </c>
      <c r="N55" s="201">
        <v>1.36</v>
      </c>
      <c r="O55" s="201">
        <v>0</v>
      </c>
      <c r="P55" s="201">
        <v>1.6</v>
      </c>
      <c r="Q55" s="201">
        <v>1.43</v>
      </c>
      <c r="R55" s="201">
        <v>6.26</v>
      </c>
      <c r="S55" s="201">
        <v>0</v>
      </c>
      <c r="T55" s="201">
        <v>0</v>
      </c>
      <c r="U55" s="201">
        <v>0.89</v>
      </c>
      <c r="V55" s="201">
        <v>0.97</v>
      </c>
      <c r="W55" s="201">
        <v>6.54</v>
      </c>
      <c r="X55" s="201">
        <v>21.2</v>
      </c>
      <c r="Y55" s="201">
        <v>0</v>
      </c>
      <c r="Z55" s="201">
        <v>29.56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14.8</v>
      </c>
      <c r="AL55" s="201">
        <v>0</v>
      </c>
      <c r="AM55" s="201">
        <v>0</v>
      </c>
      <c r="AN55" s="201">
        <v>0</v>
      </c>
      <c r="AO55" s="201">
        <v>201.21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0.17</v>
      </c>
      <c r="L56" s="201">
        <v>271.29000000000002</v>
      </c>
      <c r="M56" s="201">
        <v>1.06</v>
      </c>
      <c r="N56" s="201">
        <v>1.36</v>
      </c>
      <c r="O56" s="201">
        <v>0</v>
      </c>
      <c r="P56" s="201">
        <v>1.6</v>
      </c>
      <c r="Q56" s="201">
        <v>1.43</v>
      </c>
      <c r="R56" s="201">
        <v>6.27</v>
      </c>
      <c r="S56" s="201">
        <v>0</v>
      </c>
      <c r="T56" s="201">
        <v>0</v>
      </c>
      <c r="U56" s="201">
        <v>0.89</v>
      </c>
      <c r="V56" s="201">
        <v>0.97</v>
      </c>
      <c r="W56" s="201">
        <v>6.54</v>
      </c>
      <c r="X56" s="201">
        <v>21.2</v>
      </c>
      <c r="Y56" s="201">
        <v>0</v>
      </c>
      <c r="Z56" s="201">
        <v>58.44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14.8</v>
      </c>
      <c r="AL56" s="201">
        <v>0</v>
      </c>
      <c r="AM56" s="201">
        <v>0</v>
      </c>
      <c r="AN56" s="201">
        <v>0</v>
      </c>
      <c r="AO56" s="201">
        <v>201.21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0.17</v>
      </c>
      <c r="L57" s="201">
        <v>271.19</v>
      </c>
      <c r="M57" s="201">
        <v>1.06</v>
      </c>
      <c r="N57" s="201">
        <v>1.36</v>
      </c>
      <c r="O57" s="201">
        <v>0</v>
      </c>
      <c r="P57" s="201">
        <v>1.6</v>
      </c>
      <c r="Q57" s="201">
        <v>0.67</v>
      </c>
      <c r="R57" s="201">
        <v>6.14</v>
      </c>
      <c r="S57" s="201">
        <v>0</v>
      </c>
      <c r="T57" s="201">
        <v>0</v>
      </c>
      <c r="U57" s="201">
        <v>0.89</v>
      </c>
      <c r="V57" s="201">
        <v>0.18</v>
      </c>
      <c r="W57" s="201">
        <v>0.53</v>
      </c>
      <c r="X57" s="201">
        <v>2.15</v>
      </c>
      <c r="Y57" s="201">
        <v>0</v>
      </c>
      <c r="Z57" s="201">
        <v>58.44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11.51</v>
      </c>
      <c r="AL57" s="201">
        <v>0</v>
      </c>
      <c r="AM57" s="201">
        <v>0</v>
      </c>
      <c r="AN57" s="201">
        <v>0</v>
      </c>
      <c r="AO57" s="201">
        <v>184.89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0.17</v>
      </c>
      <c r="L58" s="201">
        <v>271.19</v>
      </c>
      <c r="M58" s="201">
        <v>1.06</v>
      </c>
      <c r="N58" s="201">
        <v>1.36</v>
      </c>
      <c r="O58" s="201">
        <v>0</v>
      </c>
      <c r="P58" s="201">
        <v>1.6</v>
      </c>
      <c r="Q58" s="201">
        <v>0.67</v>
      </c>
      <c r="R58" s="201">
        <v>6.14</v>
      </c>
      <c r="S58" s="201">
        <v>0</v>
      </c>
      <c r="T58" s="201">
        <v>0</v>
      </c>
      <c r="U58" s="201">
        <v>0.89</v>
      </c>
      <c r="V58" s="201">
        <v>0.18</v>
      </c>
      <c r="W58" s="201">
        <v>0.53</v>
      </c>
      <c r="X58" s="201">
        <v>1.94</v>
      </c>
      <c r="Y58" s="201">
        <v>0</v>
      </c>
      <c r="Z58" s="201">
        <v>29.56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11.51</v>
      </c>
      <c r="AL58" s="201">
        <v>0</v>
      </c>
      <c r="AM58" s="201">
        <v>0</v>
      </c>
      <c r="AN58" s="201">
        <v>0</v>
      </c>
      <c r="AO58" s="201">
        <v>184.89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0.17</v>
      </c>
      <c r="L59" s="201">
        <v>271.19</v>
      </c>
      <c r="M59" s="201">
        <v>1.06</v>
      </c>
      <c r="N59" s="201">
        <v>1.36</v>
      </c>
      <c r="O59" s="201">
        <v>0</v>
      </c>
      <c r="P59" s="201">
        <v>1.6</v>
      </c>
      <c r="Q59" s="201">
        <v>0.13</v>
      </c>
      <c r="R59" s="201">
        <v>0.49</v>
      </c>
      <c r="S59" s="201">
        <v>0</v>
      </c>
      <c r="T59" s="201">
        <v>0</v>
      </c>
      <c r="U59" s="201">
        <v>0.89</v>
      </c>
      <c r="V59" s="201">
        <v>0.18</v>
      </c>
      <c r="W59" s="201">
        <v>0.61</v>
      </c>
      <c r="X59" s="201">
        <v>1.94</v>
      </c>
      <c r="Y59" s="201">
        <v>0</v>
      </c>
      <c r="Z59" s="201">
        <v>2.9</v>
      </c>
      <c r="AA59" s="201">
        <v>1.03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11.51</v>
      </c>
      <c r="AL59" s="201">
        <v>0</v>
      </c>
      <c r="AM59" s="201">
        <v>0</v>
      </c>
      <c r="AN59" s="201">
        <v>0</v>
      </c>
      <c r="AO59" s="201">
        <v>184.89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0.17</v>
      </c>
      <c r="L60" s="201">
        <v>257.95999999999998</v>
      </c>
      <c r="M60" s="201">
        <v>1.06</v>
      </c>
      <c r="N60" s="201">
        <v>1.36</v>
      </c>
      <c r="O60" s="201">
        <v>0</v>
      </c>
      <c r="P60" s="201">
        <v>1.6</v>
      </c>
      <c r="Q60" s="201">
        <v>0.13</v>
      </c>
      <c r="R60" s="201">
        <v>0.49</v>
      </c>
      <c r="S60" s="201">
        <v>0</v>
      </c>
      <c r="T60" s="201">
        <v>0</v>
      </c>
      <c r="U60" s="201">
        <v>0.89</v>
      </c>
      <c r="V60" s="201">
        <v>0.18</v>
      </c>
      <c r="W60" s="201">
        <v>0.53</v>
      </c>
      <c r="X60" s="201">
        <v>1.94</v>
      </c>
      <c r="Y60" s="201">
        <v>0</v>
      </c>
      <c r="Z60" s="201">
        <v>2.9</v>
      </c>
      <c r="AA60" s="201">
        <v>1.03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11.51</v>
      </c>
      <c r="AL60" s="201">
        <v>0</v>
      </c>
      <c r="AM60" s="201">
        <v>0</v>
      </c>
      <c r="AN60" s="201">
        <v>0</v>
      </c>
      <c r="AO60" s="201">
        <v>184.89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0.17</v>
      </c>
      <c r="L61" s="201">
        <v>237.74</v>
      </c>
      <c r="M61" s="201">
        <v>1.06</v>
      </c>
      <c r="N61" s="201">
        <v>1.36</v>
      </c>
      <c r="O61" s="201">
        <v>0</v>
      </c>
      <c r="P61" s="201">
        <v>1.6</v>
      </c>
      <c r="Q61" s="201">
        <v>0.13</v>
      </c>
      <c r="R61" s="201">
        <v>0.49</v>
      </c>
      <c r="S61" s="201">
        <v>0</v>
      </c>
      <c r="T61" s="201">
        <v>0</v>
      </c>
      <c r="U61" s="201">
        <v>0.89</v>
      </c>
      <c r="V61" s="201">
        <v>0.18</v>
      </c>
      <c r="W61" s="201">
        <v>0.53</v>
      </c>
      <c r="X61" s="201">
        <v>1.94</v>
      </c>
      <c r="Y61" s="201">
        <v>0</v>
      </c>
      <c r="Z61" s="201">
        <v>2.9</v>
      </c>
      <c r="AA61" s="201">
        <v>1.03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11.51</v>
      </c>
      <c r="AL61" s="201">
        <v>0</v>
      </c>
      <c r="AM61" s="201">
        <v>0</v>
      </c>
      <c r="AN61" s="201">
        <v>0</v>
      </c>
      <c r="AO61" s="201">
        <v>184.89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0.17</v>
      </c>
      <c r="L62" s="201">
        <v>177.1</v>
      </c>
      <c r="M62" s="201">
        <v>1.06</v>
      </c>
      <c r="N62" s="201">
        <v>1.36</v>
      </c>
      <c r="O62" s="201">
        <v>0</v>
      </c>
      <c r="P62" s="201">
        <v>1.6</v>
      </c>
      <c r="Q62" s="201">
        <v>0.13</v>
      </c>
      <c r="R62" s="201">
        <v>0.49</v>
      </c>
      <c r="S62" s="201">
        <v>0</v>
      </c>
      <c r="T62" s="201">
        <v>0</v>
      </c>
      <c r="U62" s="201">
        <v>0.89</v>
      </c>
      <c r="V62" s="201">
        <v>0.18</v>
      </c>
      <c r="W62" s="201">
        <v>0.53</v>
      </c>
      <c r="X62" s="201">
        <v>1.94</v>
      </c>
      <c r="Y62" s="201">
        <v>0</v>
      </c>
      <c r="Z62" s="201">
        <v>2.9</v>
      </c>
      <c r="AA62" s="201">
        <v>1.03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11.51</v>
      </c>
      <c r="AL62" s="201">
        <v>0</v>
      </c>
      <c r="AM62" s="201">
        <v>0</v>
      </c>
      <c r="AN62" s="201">
        <v>0</v>
      </c>
      <c r="AO62" s="201">
        <v>184.89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0.17</v>
      </c>
      <c r="L63" s="201">
        <v>172.76</v>
      </c>
      <c r="M63" s="201">
        <v>1.06</v>
      </c>
      <c r="N63" s="201">
        <v>1.36</v>
      </c>
      <c r="O63" s="201">
        <v>0</v>
      </c>
      <c r="P63" s="201">
        <v>1.6</v>
      </c>
      <c r="Q63" s="201">
        <v>0.13</v>
      </c>
      <c r="R63" s="201">
        <v>0.49</v>
      </c>
      <c r="S63" s="201">
        <v>0</v>
      </c>
      <c r="T63" s="201">
        <v>0</v>
      </c>
      <c r="U63" s="201">
        <v>0.89</v>
      </c>
      <c r="V63" s="201">
        <v>0.22</v>
      </c>
      <c r="W63" s="201">
        <v>0.53</v>
      </c>
      <c r="X63" s="201">
        <v>1.94</v>
      </c>
      <c r="Y63" s="201">
        <v>0</v>
      </c>
      <c r="Z63" s="201">
        <v>2.9</v>
      </c>
      <c r="AA63" s="201">
        <v>1.03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11.51</v>
      </c>
      <c r="AL63" s="201">
        <v>0</v>
      </c>
      <c r="AM63" s="201">
        <v>0</v>
      </c>
      <c r="AN63" s="201">
        <v>0</v>
      </c>
      <c r="AO63" s="201">
        <v>184.89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0.17</v>
      </c>
      <c r="L64" s="201">
        <v>147.26</v>
      </c>
      <c r="M64" s="201">
        <v>1.06</v>
      </c>
      <c r="N64" s="201">
        <v>1.36</v>
      </c>
      <c r="O64" s="201">
        <v>0</v>
      </c>
      <c r="P64" s="201">
        <v>1.6</v>
      </c>
      <c r="Q64" s="201">
        <v>0.13</v>
      </c>
      <c r="R64" s="201">
        <v>0.49</v>
      </c>
      <c r="S64" s="201">
        <v>0</v>
      </c>
      <c r="T64" s="201">
        <v>0</v>
      </c>
      <c r="U64" s="201">
        <v>0.89</v>
      </c>
      <c r="V64" s="201">
        <v>0.22</v>
      </c>
      <c r="W64" s="201">
        <v>0.53</v>
      </c>
      <c r="X64" s="201">
        <v>1.94</v>
      </c>
      <c r="Y64" s="201">
        <v>0</v>
      </c>
      <c r="Z64" s="201">
        <v>2.9</v>
      </c>
      <c r="AA64" s="201">
        <v>1.03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11.51</v>
      </c>
      <c r="AL64" s="201">
        <v>0</v>
      </c>
      <c r="AM64" s="201">
        <v>0</v>
      </c>
      <c r="AN64" s="201">
        <v>0</v>
      </c>
      <c r="AO64" s="201">
        <v>184.89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0.17</v>
      </c>
      <c r="L65" s="201">
        <v>147.26</v>
      </c>
      <c r="M65" s="201">
        <v>1.06</v>
      </c>
      <c r="N65" s="201">
        <v>1.36</v>
      </c>
      <c r="O65" s="201">
        <v>0</v>
      </c>
      <c r="P65" s="201">
        <v>1.6</v>
      </c>
      <c r="Q65" s="201">
        <v>0.13</v>
      </c>
      <c r="R65" s="201">
        <v>0.49</v>
      </c>
      <c r="S65" s="201">
        <v>0</v>
      </c>
      <c r="T65" s="201">
        <v>0</v>
      </c>
      <c r="U65" s="201">
        <v>0.89</v>
      </c>
      <c r="V65" s="201">
        <v>0.22</v>
      </c>
      <c r="W65" s="201">
        <v>0.53</v>
      </c>
      <c r="X65" s="201">
        <v>1.94</v>
      </c>
      <c r="Y65" s="201">
        <v>0</v>
      </c>
      <c r="Z65" s="201">
        <v>2.9</v>
      </c>
      <c r="AA65" s="201">
        <v>1.03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11.51</v>
      </c>
      <c r="AL65" s="201">
        <v>0</v>
      </c>
      <c r="AM65" s="201">
        <v>0</v>
      </c>
      <c r="AN65" s="201">
        <v>0</v>
      </c>
      <c r="AO65" s="201">
        <v>184.89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0.17</v>
      </c>
      <c r="L66" s="201">
        <v>147.26</v>
      </c>
      <c r="M66" s="201">
        <v>1.06</v>
      </c>
      <c r="N66" s="201">
        <v>1.36</v>
      </c>
      <c r="O66" s="201">
        <v>0</v>
      </c>
      <c r="P66" s="201">
        <v>1.6</v>
      </c>
      <c r="Q66" s="201">
        <v>0.13</v>
      </c>
      <c r="R66" s="201">
        <v>0.49</v>
      </c>
      <c r="S66" s="201">
        <v>0</v>
      </c>
      <c r="T66" s="201">
        <v>0</v>
      </c>
      <c r="U66" s="201">
        <v>0.89</v>
      </c>
      <c r="V66" s="201">
        <v>0.22</v>
      </c>
      <c r="W66" s="201">
        <v>0.53</v>
      </c>
      <c r="X66" s="201">
        <v>1.94</v>
      </c>
      <c r="Y66" s="201">
        <v>0</v>
      </c>
      <c r="Z66" s="201">
        <v>2.9</v>
      </c>
      <c r="AA66" s="201">
        <v>1.03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11.51</v>
      </c>
      <c r="AL66" s="201">
        <v>0</v>
      </c>
      <c r="AM66" s="201">
        <v>0</v>
      </c>
      <c r="AN66" s="201">
        <v>0</v>
      </c>
      <c r="AO66" s="201">
        <v>184.89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0.17</v>
      </c>
      <c r="L67" s="201">
        <v>117.41</v>
      </c>
      <c r="M67" s="201">
        <v>1.06</v>
      </c>
      <c r="N67" s="201">
        <v>1.36</v>
      </c>
      <c r="O67" s="201">
        <v>0</v>
      </c>
      <c r="P67" s="201">
        <v>1.6</v>
      </c>
      <c r="Q67" s="201">
        <v>0.12</v>
      </c>
      <c r="R67" s="201">
        <v>0.49</v>
      </c>
      <c r="S67" s="201">
        <v>0</v>
      </c>
      <c r="T67" s="201">
        <v>0</v>
      </c>
      <c r="U67" s="201">
        <v>0.89</v>
      </c>
      <c r="V67" s="201">
        <v>0.22</v>
      </c>
      <c r="W67" s="201">
        <v>0.53</v>
      </c>
      <c r="X67" s="201">
        <v>1.94</v>
      </c>
      <c r="Y67" s="201">
        <v>0</v>
      </c>
      <c r="Z67" s="201">
        <v>15.59</v>
      </c>
      <c r="AA67" s="201">
        <v>1.04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13.34</v>
      </c>
      <c r="AL67" s="201">
        <v>0</v>
      </c>
      <c r="AM67" s="201">
        <v>0</v>
      </c>
      <c r="AN67" s="201">
        <v>0</v>
      </c>
      <c r="AO67" s="201">
        <v>184.89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0.33</v>
      </c>
      <c r="L68" s="201">
        <v>97.2</v>
      </c>
      <c r="M68" s="201">
        <v>1.06</v>
      </c>
      <c r="N68" s="201">
        <v>1.36</v>
      </c>
      <c r="O68" s="201">
        <v>0</v>
      </c>
      <c r="P68" s="201">
        <v>1.6</v>
      </c>
      <c r="Q68" s="201">
        <v>0.13</v>
      </c>
      <c r="R68" s="201">
        <v>0.49</v>
      </c>
      <c r="S68" s="201">
        <v>0</v>
      </c>
      <c r="T68" s="201">
        <v>0</v>
      </c>
      <c r="U68" s="201">
        <v>0.89</v>
      </c>
      <c r="V68" s="201">
        <v>0.22</v>
      </c>
      <c r="W68" s="201">
        <v>0.53</v>
      </c>
      <c r="X68" s="201">
        <v>1.94</v>
      </c>
      <c r="Y68" s="201">
        <v>0</v>
      </c>
      <c r="Z68" s="201">
        <v>2.91</v>
      </c>
      <c r="AA68" s="201">
        <v>1.04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13.34</v>
      </c>
      <c r="AL68" s="201">
        <v>0</v>
      </c>
      <c r="AM68" s="201">
        <v>0</v>
      </c>
      <c r="AN68" s="201">
        <v>0</v>
      </c>
      <c r="AO68" s="201">
        <v>184.89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0.17</v>
      </c>
      <c r="L69" s="201">
        <v>56.77</v>
      </c>
      <c r="M69" s="201">
        <v>1.06</v>
      </c>
      <c r="N69" s="201">
        <v>1.36</v>
      </c>
      <c r="O69" s="201">
        <v>0</v>
      </c>
      <c r="P69" s="201">
        <v>1.6</v>
      </c>
      <c r="Q69" s="201">
        <v>0.13</v>
      </c>
      <c r="R69" s="201">
        <v>0.49</v>
      </c>
      <c r="S69" s="201">
        <v>0</v>
      </c>
      <c r="T69" s="201">
        <v>0</v>
      </c>
      <c r="U69" s="201">
        <v>0.89</v>
      </c>
      <c r="V69" s="201">
        <v>0.22</v>
      </c>
      <c r="W69" s="201">
        <v>0.53</v>
      </c>
      <c r="X69" s="201">
        <v>1.94</v>
      </c>
      <c r="Y69" s="201">
        <v>0</v>
      </c>
      <c r="Z69" s="201">
        <v>2.91</v>
      </c>
      <c r="AA69" s="201">
        <v>1.04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13.34</v>
      </c>
      <c r="AL69" s="201">
        <v>0</v>
      </c>
      <c r="AM69" s="201">
        <v>0</v>
      </c>
      <c r="AN69" s="201">
        <v>0</v>
      </c>
      <c r="AO69" s="201">
        <v>184.89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0.17</v>
      </c>
      <c r="L70" s="201">
        <v>42.33</v>
      </c>
      <c r="M70" s="201">
        <v>1.06</v>
      </c>
      <c r="N70" s="201">
        <v>1.36</v>
      </c>
      <c r="O70" s="201">
        <v>0</v>
      </c>
      <c r="P70" s="201">
        <v>1.6</v>
      </c>
      <c r="Q70" s="201">
        <v>0.13</v>
      </c>
      <c r="R70" s="201">
        <v>0.49</v>
      </c>
      <c r="S70" s="201">
        <v>0</v>
      </c>
      <c r="T70" s="201">
        <v>0</v>
      </c>
      <c r="U70" s="201">
        <v>0.89</v>
      </c>
      <c r="V70" s="201">
        <v>0.22</v>
      </c>
      <c r="W70" s="201">
        <v>0.53</v>
      </c>
      <c r="X70" s="201">
        <v>1.94</v>
      </c>
      <c r="Y70" s="201">
        <v>0</v>
      </c>
      <c r="Z70" s="201">
        <v>2.91</v>
      </c>
      <c r="AA70" s="201">
        <v>1.04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13.34</v>
      </c>
      <c r="AL70" s="201">
        <v>0</v>
      </c>
      <c r="AM70" s="201">
        <v>0</v>
      </c>
      <c r="AN70" s="201">
        <v>0</v>
      </c>
      <c r="AO70" s="201">
        <v>184.89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0.17</v>
      </c>
      <c r="L71" s="201">
        <v>42.34</v>
      </c>
      <c r="M71" s="201">
        <v>1.06</v>
      </c>
      <c r="N71" s="201">
        <v>1.36</v>
      </c>
      <c r="O71" s="201">
        <v>0</v>
      </c>
      <c r="P71" s="201">
        <v>1.6</v>
      </c>
      <c r="Q71" s="201">
        <v>0.13</v>
      </c>
      <c r="R71" s="201">
        <v>0.49</v>
      </c>
      <c r="S71" s="201">
        <v>0</v>
      </c>
      <c r="T71" s="201">
        <v>0</v>
      </c>
      <c r="U71" s="201">
        <v>0.89</v>
      </c>
      <c r="V71" s="201">
        <v>0.22</v>
      </c>
      <c r="W71" s="201">
        <v>0.53</v>
      </c>
      <c r="X71" s="201">
        <v>1.94</v>
      </c>
      <c r="Y71" s="201">
        <v>0</v>
      </c>
      <c r="Z71" s="201">
        <v>2.91</v>
      </c>
      <c r="AA71" s="201">
        <v>1.04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19.61</v>
      </c>
      <c r="AL71" s="201">
        <v>0</v>
      </c>
      <c r="AM71" s="201">
        <v>0</v>
      </c>
      <c r="AN71" s="201">
        <v>0</v>
      </c>
      <c r="AO71" s="201">
        <v>184.89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0.17</v>
      </c>
      <c r="L72" s="201">
        <v>21.64</v>
      </c>
      <c r="M72" s="201">
        <v>1.06</v>
      </c>
      <c r="N72" s="201">
        <v>1.36</v>
      </c>
      <c r="O72" s="201">
        <v>0</v>
      </c>
      <c r="P72" s="201">
        <v>1.6</v>
      </c>
      <c r="Q72" s="201">
        <v>0.13</v>
      </c>
      <c r="R72" s="201">
        <v>0.49</v>
      </c>
      <c r="S72" s="201">
        <v>0</v>
      </c>
      <c r="T72" s="201">
        <v>0</v>
      </c>
      <c r="U72" s="201">
        <v>0.89</v>
      </c>
      <c r="V72" s="201">
        <v>0.22</v>
      </c>
      <c r="W72" s="201">
        <v>0.53</v>
      </c>
      <c r="X72" s="201">
        <v>1.94</v>
      </c>
      <c r="Y72" s="201">
        <v>0</v>
      </c>
      <c r="Z72" s="201">
        <v>2.91</v>
      </c>
      <c r="AA72" s="201">
        <v>1.04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19.61</v>
      </c>
      <c r="AL72" s="201">
        <v>0</v>
      </c>
      <c r="AM72" s="201">
        <v>0</v>
      </c>
      <c r="AN72" s="201">
        <v>0</v>
      </c>
      <c r="AO72" s="201">
        <v>184.89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0.17</v>
      </c>
      <c r="L73" s="201">
        <v>21.64</v>
      </c>
      <c r="M73" s="201">
        <v>1.06</v>
      </c>
      <c r="N73" s="201">
        <v>1.36</v>
      </c>
      <c r="O73" s="201">
        <v>0</v>
      </c>
      <c r="P73" s="201">
        <v>1.6</v>
      </c>
      <c r="Q73" s="201">
        <v>0.13</v>
      </c>
      <c r="R73" s="201">
        <v>0.49</v>
      </c>
      <c r="S73" s="201">
        <v>0</v>
      </c>
      <c r="T73" s="201">
        <v>0</v>
      </c>
      <c r="U73" s="201">
        <v>0.89</v>
      </c>
      <c r="V73" s="201">
        <v>0.22</v>
      </c>
      <c r="W73" s="201">
        <v>0.53</v>
      </c>
      <c r="X73" s="201">
        <v>1.94</v>
      </c>
      <c r="Y73" s="201">
        <v>0</v>
      </c>
      <c r="Z73" s="201">
        <v>2.91</v>
      </c>
      <c r="AA73" s="201">
        <v>1.04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19.61</v>
      </c>
      <c r="AL73" s="201">
        <v>0</v>
      </c>
      <c r="AM73" s="201">
        <v>0</v>
      </c>
      <c r="AN73" s="201">
        <v>0</v>
      </c>
      <c r="AO73" s="201">
        <v>184.89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0.17</v>
      </c>
      <c r="L74" s="201">
        <v>21.64</v>
      </c>
      <c r="M74" s="201">
        <v>1.06</v>
      </c>
      <c r="N74" s="201">
        <v>1.36</v>
      </c>
      <c r="O74" s="201">
        <v>0</v>
      </c>
      <c r="P74" s="201">
        <v>1.6</v>
      </c>
      <c r="Q74" s="201">
        <v>0.13</v>
      </c>
      <c r="R74" s="201">
        <v>0.49</v>
      </c>
      <c r="S74" s="201">
        <v>0</v>
      </c>
      <c r="T74" s="201">
        <v>0</v>
      </c>
      <c r="U74" s="201">
        <v>0.89</v>
      </c>
      <c r="V74" s="201">
        <v>0.22</v>
      </c>
      <c r="W74" s="201">
        <v>0.53</v>
      </c>
      <c r="X74" s="201">
        <v>1.94</v>
      </c>
      <c r="Y74" s="201">
        <v>0</v>
      </c>
      <c r="Z74" s="201">
        <v>2.91</v>
      </c>
      <c r="AA74" s="201">
        <v>1.04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19.61</v>
      </c>
      <c r="AL74" s="201">
        <v>0</v>
      </c>
      <c r="AM74" s="201">
        <v>0</v>
      </c>
      <c r="AN74" s="201">
        <v>0</v>
      </c>
      <c r="AO74" s="201">
        <v>184.89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21.59</v>
      </c>
      <c r="H75" s="201">
        <v>0</v>
      </c>
      <c r="I75" s="201">
        <v>0</v>
      </c>
      <c r="J75" s="201">
        <v>27.57</v>
      </c>
      <c r="K75" s="201">
        <v>0.17</v>
      </c>
      <c r="L75" s="201">
        <v>21.64</v>
      </c>
      <c r="M75" s="201">
        <v>1.06</v>
      </c>
      <c r="N75" s="201">
        <v>1.36</v>
      </c>
      <c r="O75" s="201">
        <v>0</v>
      </c>
      <c r="P75" s="201">
        <v>1.6</v>
      </c>
      <c r="Q75" s="201">
        <v>0.13</v>
      </c>
      <c r="R75" s="201">
        <v>0.49</v>
      </c>
      <c r="S75" s="201">
        <v>0</v>
      </c>
      <c r="T75" s="201">
        <v>0</v>
      </c>
      <c r="U75" s="201">
        <v>0.89</v>
      </c>
      <c r="V75" s="201">
        <v>0.22</v>
      </c>
      <c r="W75" s="201">
        <v>0.53</v>
      </c>
      <c r="X75" s="201">
        <v>1.69</v>
      </c>
      <c r="Y75" s="201">
        <v>0</v>
      </c>
      <c r="Z75" s="201">
        <v>2.91</v>
      </c>
      <c r="AA75" s="201">
        <v>1.04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184.89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21.59</v>
      </c>
      <c r="H76" s="201">
        <v>0</v>
      </c>
      <c r="I76" s="201">
        <v>0</v>
      </c>
      <c r="J76" s="201">
        <v>27.57</v>
      </c>
      <c r="K76" s="201">
        <v>0.17</v>
      </c>
      <c r="L76" s="201">
        <v>21.64</v>
      </c>
      <c r="M76" s="201">
        <v>1.06</v>
      </c>
      <c r="N76" s="201">
        <v>1.36</v>
      </c>
      <c r="O76" s="201">
        <v>0</v>
      </c>
      <c r="P76" s="201">
        <v>1.6</v>
      </c>
      <c r="Q76" s="201">
        <v>0.13</v>
      </c>
      <c r="R76" s="201">
        <v>0.49</v>
      </c>
      <c r="S76" s="201">
        <v>0</v>
      </c>
      <c r="T76" s="201">
        <v>0</v>
      </c>
      <c r="U76" s="201">
        <v>0.89</v>
      </c>
      <c r="V76" s="201">
        <v>0.22</v>
      </c>
      <c r="W76" s="201">
        <v>0.53</v>
      </c>
      <c r="X76" s="201">
        <v>1.69</v>
      </c>
      <c r="Y76" s="201">
        <v>0</v>
      </c>
      <c r="Z76" s="201">
        <v>2.91</v>
      </c>
      <c r="AA76" s="201">
        <v>1.03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184.89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21.59</v>
      </c>
      <c r="H77" s="201">
        <v>0</v>
      </c>
      <c r="I77" s="201">
        <v>0</v>
      </c>
      <c r="J77" s="201">
        <v>27.57</v>
      </c>
      <c r="K77" s="201">
        <v>0.17</v>
      </c>
      <c r="L77" s="201">
        <v>21.64</v>
      </c>
      <c r="M77" s="201">
        <v>1.06</v>
      </c>
      <c r="N77" s="201">
        <v>1.36</v>
      </c>
      <c r="O77" s="201">
        <v>0</v>
      </c>
      <c r="P77" s="201">
        <v>1.6</v>
      </c>
      <c r="Q77" s="201">
        <v>0.35</v>
      </c>
      <c r="R77" s="201">
        <v>0.49</v>
      </c>
      <c r="S77" s="201">
        <v>0</v>
      </c>
      <c r="T77" s="201">
        <v>0</v>
      </c>
      <c r="U77" s="201">
        <v>0.89</v>
      </c>
      <c r="V77" s="201">
        <v>0.22</v>
      </c>
      <c r="W77" s="201">
        <v>0.53</v>
      </c>
      <c r="X77" s="201">
        <v>1.69</v>
      </c>
      <c r="Y77" s="201">
        <v>0</v>
      </c>
      <c r="Z77" s="201">
        <v>2.91</v>
      </c>
      <c r="AA77" s="201">
        <v>1.03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0.92</v>
      </c>
      <c r="AL77" s="201">
        <v>0</v>
      </c>
      <c r="AM77" s="201">
        <v>0</v>
      </c>
      <c r="AN77" s="201">
        <v>0</v>
      </c>
      <c r="AO77" s="201">
        <v>184.89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21.59</v>
      </c>
      <c r="H78" s="201">
        <v>0</v>
      </c>
      <c r="I78" s="201">
        <v>0</v>
      </c>
      <c r="J78" s="201">
        <v>27.57</v>
      </c>
      <c r="K78" s="201">
        <v>0.17</v>
      </c>
      <c r="L78" s="201">
        <v>21.64</v>
      </c>
      <c r="M78" s="201">
        <v>1.06</v>
      </c>
      <c r="N78" s="201">
        <v>1.36</v>
      </c>
      <c r="O78" s="201">
        <v>0</v>
      </c>
      <c r="P78" s="201">
        <v>1.6</v>
      </c>
      <c r="Q78" s="201">
        <v>0.13</v>
      </c>
      <c r="R78" s="201">
        <v>0.49</v>
      </c>
      <c r="S78" s="201">
        <v>0</v>
      </c>
      <c r="T78" s="201">
        <v>0</v>
      </c>
      <c r="U78" s="201">
        <v>0.89</v>
      </c>
      <c r="V78" s="201">
        <v>0.22</v>
      </c>
      <c r="W78" s="201">
        <v>0.53</v>
      </c>
      <c r="X78" s="201">
        <v>1.69</v>
      </c>
      <c r="Y78" s="201">
        <v>0</v>
      </c>
      <c r="Z78" s="201">
        <v>2.91</v>
      </c>
      <c r="AA78" s="201">
        <v>1.03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0.92</v>
      </c>
      <c r="AL78" s="201">
        <v>0</v>
      </c>
      <c r="AM78" s="201">
        <v>0</v>
      </c>
      <c r="AN78" s="201">
        <v>0</v>
      </c>
      <c r="AO78" s="201">
        <v>184.89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21.59</v>
      </c>
      <c r="H79" s="201">
        <v>0</v>
      </c>
      <c r="I79" s="201">
        <v>0</v>
      </c>
      <c r="J79" s="201">
        <v>27.57</v>
      </c>
      <c r="K79" s="201">
        <v>0.17</v>
      </c>
      <c r="L79" s="201">
        <v>21.64</v>
      </c>
      <c r="M79" s="201">
        <v>1.06</v>
      </c>
      <c r="N79" s="201">
        <v>1.36</v>
      </c>
      <c r="O79" s="201">
        <v>0</v>
      </c>
      <c r="P79" s="201">
        <v>1.6</v>
      </c>
      <c r="Q79" s="201">
        <v>0.13</v>
      </c>
      <c r="R79" s="201">
        <v>0.49</v>
      </c>
      <c r="S79" s="201">
        <v>0</v>
      </c>
      <c r="T79" s="201">
        <v>0</v>
      </c>
      <c r="U79" s="201">
        <v>0.89</v>
      </c>
      <c r="V79" s="201">
        <v>0.22</v>
      </c>
      <c r="W79" s="201">
        <v>0.53</v>
      </c>
      <c r="X79" s="201">
        <v>1.69</v>
      </c>
      <c r="Y79" s="201">
        <v>0</v>
      </c>
      <c r="Z79" s="201">
        <v>2.91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0.92</v>
      </c>
      <c r="AL79" s="201">
        <v>0</v>
      </c>
      <c r="AM79" s="201">
        <v>0</v>
      </c>
      <c r="AN79" s="201">
        <v>0</v>
      </c>
      <c r="AO79" s="201">
        <v>184.89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21.59</v>
      </c>
      <c r="H80" s="201">
        <v>0</v>
      </c>
      <c r="I80" s="201">
        <v>0</v>
      </c>
      <c r="J80" s="201">
        <v>27.57</v>
      </c>
      <c r="K80" s="201">
        <v>0.06</v>
      </c>
      <c r="L80" s="201">
        <v>21.64</v>
      </c>
      <c r="M80" s="201">
        <v>1.06</v>
      </c>
      <c r="N80" s="201">
        <v>1.36</v>
      </c>
      <c r="O80" s="201">
        <v>0</v>
      </c>
      <c r="P80" s="201">
        <v>1.6</v>
      </c>
      <c r="Q80" s="201">
        <v>0.13</v>
      </c>
      <c r="R80" s="201">
        <v>0.49</v>
      </c>
      <c r="S80" s="201">
        <v>0</v>
      </c>
      <c r="T80" s="201">
        <v>0</v>
      </c>
      <c r="U80" s="201">
        <v>0.89</v>
      </c>
      <c r="V80" s="201">
        <v>0.22</v>
      </c>
      <c r="W80" s="201">
        <v>0.53</v>
      </c>
      <c r="X80" s="201">
        <v>1.69</v>
      </c>
      <c r="Y80" s="201">
        <v>0</v>
      </c>
      <c r="Z80" s="201">
        <v>2.91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0.92</v>
      </c>
      <c r="AL80" s="201">
        <v>0</v>
      </c>
      <c r="AM80" s="201">
        <v>0</v>
      </c>
      <c r="AN80" s="201">
        <v>0</v>
      </c>
      <c r="AO80" s="201">
        <v>184.89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21.59</v>
      </c>
      <c r="H81" s="201">
        <v>0</v>
      </c>
      <c r="I81" s="201">
        <v>0</v>
      </c>
      <c r="J81" s="201">
        <v>27.57</v>
      </c>
      <c r="K81" s="201">
        <v>0</v>
      </c>
      <c r="L81" s="201">
        <v>21.64</v>
      </c>
      <c r="M81" s="201">
        <v>1.06</v>
      </c>
      <c r="N81" s="201">
        <v>1.36</v>
      </c>
      <c r="O81" s="201">
        <v>0</v>
      </c>
      <c r="P81" s="201">
        <v>1.6</v>
      </c>
      <c r="Q81" s="201">
        <v>0.13</v>
      </c>
      <c r="R81" s="201">
        <v>0.49</v>
      </c>
      <c r="S81" s="201">
        <v>0</v>
      </c>
      <c r="T81" s="201">
        <v>0</v>
      </c>
      <c r="U81" s="201">
        <v>0.89</v>
      </c>
      <c r="V81" s="201">
        <v>0.22</v>
      </c>
      <c r="W81" s="201">
        <v>0.53</v>
      </c>
      <c r="X81" s="201">
        <v>1.69</v>
      </c>
      <c r="Y81" s="201">
        <v>0</v>
      </c>
      <c r="Z81" s="201">
        <v>2.91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0.92</v>
      </c>
      <c r="AL81" s="201">
        <v>0</v>
      </c>
      <c r="AM81" s="201">
        <v>0</v>
      </c>
      <c r="AN81" s="201">
        <v>0</v>
      </c>
      <c r="AO81" s="201">
        <v>184.89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21.59</v>
      </c>
      <c r="H82" s="201">
        <v>0</v>
      </c>
      <c r="I82" s="201">
        <v>0</v>
      </c>
      <c r="J82" s="201">
        <v>27.57</v>
      </c>
      <c r="K82" s="201">
        <v>0</v>
      </c>
      <c r="L82" s="201">
        <v>21.64</v>
      </c>
      <c r="M82" s="201">
        <v>1.06</v>
      </c>
      <c r="N82" s="201">
        <v>1.36</v>
      </c>
      <c r="O82" s="201">
        <v>0</v>
      </c>
      <c r="P82" s="201">
        <v>1.6</v>
      </c>
      <c r="Q82" s="201">
        <v>0.13</v>
      </c>
      <c r="R82" s="201">
        <v>0.49</v>
      </c>
      <c r="S82" s="201">
        <v>0</v>
      </c>
      <c r="T82" s="201">
        <v>0</v>
      </c>
      <c r="U82" s="201">
        <v>0.89</v>
      </c>
      <c r="V82" s="201">
        <v>0.22</v>
      </c>
      <c r="W82" s="201">
        <v>0.53</v>
      </c>
      <c r="X82" s="201">
        <v>1.69</v>
      </c>
      <c r="Y82" s="201">
        <v>0</v>
      </c>
      <c r="Z82" s="201">
        <v>2.91</v>
      </c>
      <c r="AA82" s="201">
        <v>1.03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0.92</v>
      </c>
      <c r="AL82" s="201">
        <v>0</v>
      </c>
      <c r="AM82" s="201">
        <v>0</v>
      </c>
      <c r="AN82" s="201">
        <v>0</v>
      </c>
      <c r="AO82" s="201">
        <v>184.89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21.59</v>
      </c>
      <c r="H83" s="201">
        <v>0</v>
      </c>
      <c r="I83" s="201">
        <v>0</v>
      </c>
      <c r="J83" s="201">
        <v>27.57</v>
      </c>
      <c r="K83" s="201">
        <v>0</v>
      </c>
      <c r="L83" s="201">
        <v>0</v>
      </c>
      <c r="M83" s="201">
        <v>1.06</v>
      </c>
      <c r="N83" s="201">
        <v>1.36</v>
      </c>
      <c r="O83" s="201">
        <v>0</v>
      </c>
      <c r="P83" s="201">
        <v>1.6</v>
      </c>
      <c r="Q83" s="201">
        <v>0.13</v>
      </c>
      <c r="R83" s="201">
        <v>0.49</v>
      </c>
      <c r="S83" s="201">
        <v>0</v>
      </c>
      <c r="T83" s="201">
        <v>0</v>
      </c>
      <c r="U83" s="201">
        <v>0.89</v>
      </c>
      <c r="V83" s="201">
        <v>0.22</v>
      </c>
      <c r="W83" s="201">
        <v>0.53</v>
      </c>
      <c r="X83" s="201">
        <v>1.69</v>
      </c>
      <c r="Y83" s="201">
        <v>0</v>
      </c>
      <c r="Z83" s="201">
        <v>2.91</v>
      </c>
      <c r="AA83" s="201">
        <v>1.03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184.89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21.59</v>
      </c>
      <c r="H84" s="201">
        <v>0</v>
      </c>
      <c r="I84" s="201">
        <v>0</v>
      </c>
      <c r="J84" s="201">
        <v>27.57</v>
      </c>
      <c r="K84" s="201">
        <v>0</v>
      </c>
      <c r="L84" s="201">
        <v>28.5</v>
      </c>
      <c r="M84" s="201">
        <v>1.06</v>
      </c>
      <c r="N84" s="201">
        <v>1.36</v>
      </c>
      <c r="O84" s="201">
        <v>0</v>
      </c>
      <c r="P84" s="201">
        <v>1.6</v>
      </c>
      <c r="Q84" s="201">
        <v>0.13</v>
      </c>
      <c r="R84" s="201">
        <v>0.49</v>
      </c>
      <c r="S84" s="201">
        <v>0</v>
      </c>
      <c r="T84" s="201">
        <v>0</v>
      </c>
      <c r="U84" s="201">
        <v>0.89</v>
      </c>
      <c r="V84" s="201">
        <v>0.22</v>
      </c>
      <c r="W84" s="201">
        <v>0.53</v>
      </c>
      <c r="X84" s="201">
        <v>1.69</v>
      </c>
      <c r="Y84" s="201">
        <v>0</v>
      </c>
      <c r="Z84" s="201">
        <v>2.91</v>
      </c>
      <c r="AA84" s="201">
        <v>1.03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19.61</v>
      </c>
      <c r="AL84" s="201">
        <v>0</v>
      </c>
      <c r="AM84" s="201">
        <v>0</v>
      </c>
      <c r="AN84" s="201">
        <v>0</v>
      </c>
      <c r="AO84" s="201">
        <v>184.89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21.59</v>
      </c>
      <c r="H85" s="201">
        <v>0</v>
      </c>
      <c r="I85" s="201">
        <v>0</v>
      </c>
      <c r="J85" s="201">
        <v>27.57</v>
      </c>
      <c r="K85" s="201">
        <v>0</v>
      </c>
      <c r="L85" s="201">
        <v>48.5</v>
      </c>
      <c r="M85" s="201">
        <v>1.06</v>
      </c>
      <c r="N85" s="201">
        <v>1.36</v>
      </c>
      <c r="O85" s="201">
        <v>0</v>
      </c>
      <c r="P85" s="201">
        <v>1.6</v>
      </c>
      <c r="Q85" s="201">
        <v>0.13</v>
      </c>
      <c r="R85" s="201">
        <v>0.49</v>
      </c>
      <c r="S85" s="201">
        <v>0</v>
      </c>
      <c r="T85" s="201">
        <v>0</v>
      </c>
      <c r="U85" s="201">
        <v>0.89</v>
      </c>
      <c r="V85" s="201">
        <v>0.22</v>
      </c>
      <c r="W85" s="201">
        <v>0.53</v>
      </c>
      <c r="X85" s="201">
        <v>1.69</v>
      </c>
      <c r="Y85" s="201">
        <v>0</v>
      </c>
      <c r="Z85" s="201">
        <v>2.91</v>
      </c>
      <c r="AA85" s="201">
        <v>1.03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19.61</v>
      </c>
      <c r="AL85" s="201">
        <v>0</v>
      </c>
      <c r="AM85" s="201">
        <v>0</v>
      </c>
      <c r="AN85" s="201">
        <v>0</v>
      </c>
      <c r="AO85" s="201">
        <v>184.89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21.59</v>
      </c>
      <c r="H86" s="201">
        <v>0</v>
      </c>
      <c r="I86" s="201">
        <v>0</v>
      </c>
      <c r="J86" s="201">
        <v>27.57</v>
      </c>
      <c r="K86" s="201">
        <v>0</v>
      </c>
      <c r="L86" s="201">
        <v>0</v>
      </c>
      <c r="M86" s="201">
        <v>1.06</v>
      </c>
      <c r="N86" s="201">
        <v>1.36</v>
      </c>
      <c r="O86" s="201">
        <v>0</v>
      </c>
      <c r="P86" s="201">
        <v>1.6</v>
      </c>
      <c r="Q86" s="201">
        <v>0.13</v>
      </c>
      <c r="R86" s="201">
        <v>0.49</v>
      </c>
      <c r="S86" s="201">
        <v>0</v>
      </c>
      <c r="T86" s="201">
        <v>0</v>
      </c>
      <c r="U86" s="201">
        <v>0.89</v>
      </c>
      <c r="V86" s="201">
        <v>0.22</v>
      </c>
      <c r="W86" s="201">
        <v>0.53</v>
      </c>
      <c r="X86" s="201">
        <v>1.69</v>
      </c>
      <c r="Y86" s="201">
        <v>0</v>
      </c>
      <c r="Z86" s="201">
        <v>2.91</v>
      </c>
      <c r="AA86" s="201">
        <v>1.03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184.89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21.59</v>
      </c>
      <c r="H87" s="201">
        <v>0</v>
      </c>
      <c r="I87" s="201">
        <v>0</v>
      </c>
      <c r="J87" s="201">
        <v>27.57</v>
      </c>
      <c r="K87" s="201">
        <v>0.17</v>
      </c>
      <c r="L87" s="201">
        <v>0</v>
      </c>
      <c r="M87" s="201">
        <v>1.06</v>
      </c>
      <c r="N87" s="201">
        <v>1.36</v>
      </c>
      <c r="O87" s="201">
        <v>0</v>
      </c>
      <c r="P87" s="201">
        <v>1.6</v>
      </c>
      <c r="Q87" s="201">
        <v>0.13</v>
      </c>
      <c r="R87" s="201">
        <v>0.49</v>
      </c>
      <c r="S87" s="201">
        <v>0</v>
      </c>
      <c r="T87" s="201">
        <v>0</v>
      </c>
      <c r="U87" s="201">
        <v>0.89</v>
      </c>
      <c r="V87" s="201">
        <v>0.22</v>
      </c>
      <c r="W87" s="201">
        <v>0.53</v>
      </c>
      <c r="X87" s="201">
        <v>1.69</v>
      </c>
      <c r="Y87" s="201">
        <v>0</v>
      </c>
      <c r="Z87" s="201">
        <v>2.91</v>
      </c>
      <c r="AA87" s="201">
        <v>1.03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184.89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21.59</v>
      </c>
      <c r="H88" s="201">
        <v>0</v>
      </c>
      <c r="I88" s="201">
        <v>0</v>
      </c>
      <c r="J88" s="201">
        <v>27.57</v>
      </c>
      <c r="K88" s="201">
        <v>0.17</v>
      </c>
      <c r="L88" s="201">
        <v>0</v>
      </c>
      <c r="M88" s="201">
        <v>1.06</v>
      </c>
      <c r="N88" s="201">
        <v>1.36</v>
      </c>
      <c r="O88" s="201">
        <v>0</v>
      </c>
      <c r="P88" s="201">
        <v>1.6</v>
      </c>
      <c r="Q88" s="201">
        <v>0.13</v>
      </c>
      <c r="R88" s="201">
        <v>0.49</v>
      </c>
      <c r="S88" s="201">
        <v>0</v>
      </c>
      <c r="T88" s="201">
        <v>0</v>
      </c>
      <c r="U88" s="201">
        <v>0.89</v>
      </c>
      <c r="V88" s="201">
        <v>0.22</v>
      </c>
      <c r="W88" s="201">
        <v>0.53</v>
      </c>
      <c r="X88" s="201">
        <v>1.69</v>
      </c>
      <c r="Y88" s="201">
        <v>0</v>
      </c>
      <c r="Z88" s="201">
        <v>2.91</v>
      </c>
      <c r="AA88" s="201">
        <v>1.03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184.89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21.59</v>
      </c>
      <c r="H89" s="201">
        <v>0</v>
      </c>
      <c r="I89" s="201">
        <v>0</v>
      </c>
      <c r="J89" s="201">
        <v>27.57</v>
      </c>
      <c r="K89" s="201">
        <v>0.17</v>
      </c>
      <c r="L89" s="201">
        <v>138.5</v>
      </c>
      <c r="M89" s="201">
        <v>1.06</v>
      </c>
      <c r="N89" s="201">
        <v>1.36</v>
      </c>
      <c r="O89" s="201">
        <v>0</v>
      </c>
      <c r="P89" s="201">
        <v>1.6</v>
      </c>
      <c r="Q89" s="201">
        <v>0.13</v>
      </c>
      <c r="R89" s="201">
        <v>0.49</v>
      </c>
      <c r="S89" s="201">
        <v>0</v>
      </c>
      <c r="T89" s="201">
        <v>0</v>
      </c>
      <c r="U89" s="201">
        <v>0.89</v>
      </c>
      <c r="V89" s="201">
        <v>0.22</v>
      </c>
      <c r="W89" s="201">
        <v>0.53</v>
      </c>
      <c r="X89" s="201">
        <v>1.69</v>
      </c>
      <c r="Y89" s="201">
        <v>0</v>
      </c>
      <c r="Z89" s="201">
        <v>2.91</v>
      </c>
      <c r="AA89" s="201">
        <v>1.03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12.3</v>
      </c>
      <c r="AL89" s="201">
        <v>0</v>
      </c>
      <c r="AM89" s="201">
        <v>0</v>
      </c>
      <c r="AN89" s="201">
        <v>0</v>
      </c>
      <c r="AO89" s="201">
        <v>184.89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21.59</v>
      </c>
      <c r="H90" s="201">
        <v>0</v>
      </c>
      <c r="I90" s="201">
        <v>0</v>
      </c>
      <c r="J90" s="201">
        <v>27.57</v>
      </c>
      <c r="K90" s="201">
        <v>0.17</v>
      </c>
      <c r="L90" s="201">
        <v>178.5</v>
      </c>
      <c r="M90" s="201">
        <v>1.06</v>
      </c>
      <c r="N90" s="201">
        <v>1.36</v>
      </c>
      <c r="O90" s="201">
        <v>0</v>
      </c>
      <c r="P90" s="201">
        <v>1.6</v>
      </c>
      <c r="Q90" s="201">
        <v>0.13</v>
      </c>
      <c r="R90" s="201">
        <v>0.49</v>
      </c>
      <c r="S90" s="201">
        <v>0</v>
      </c>
      <c r="T90" s="201">
        <v>0</v>
      </c>
      <c r="U90" s="201">
        <v>0.89</v>
      </c>
      <c r="V90" s="201">
        <v>0.22</v>
      </c>
      <c r="W90" s="201">
        <v>0.53</v>
      </c>
      <c r="X90" s="201">
        <v>1.69</v>
      </c>
      <c r="Y90" s="201">
        <v>0</v>
      </c>
      <c r="Z90" s="201">
        <v>2.91</v>
      </c>
      <c r="AA90" s="201">
        <v>1.03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12.3</v>
      </c>
      <c r="AL90" s="201">
        <v>0</v>
      </c>
      <c r="AM90" s="201">
        <v>0</v>
      </c>
      <c r="AN90" s="201">
        <v>0</v>
      </c>
      <c r="AO90" s="201">
        <v>184.89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21.59</v>
      </c>
      <c r="H91" s="201">
        <v>0</v>
      </c>
      <c r="I91" s="201">
        <v>0</v>
      </c>
      <c r="J91" s="201">
        <v>27.57</v>
      </c>
      <c r="K91" s="201">
        <v>0.17</v>
      </c>
      <c r="L91" s="201">
        <v>178.5</v>
      </c>
      <c r="M91" s="201">
        <v>1.06</v>
      </c>
      <c r="N91" s="201">
        <v>1.36</v>
      </c>
      <c r="O91" s="201">
        <v>0</v>
      </c>
      <c r="P91" s="201">
        <v>1.6</v>
      </c>
      <c r="Q91" s="201">
        <v>0.13</v>
      </c>
      <c r="R91" s="201">
        <v>0.49</v>
      </c>
      <c r="S91" s="201">
        <v>0</v>
      </c>
      <c r="T91" s="201">
        <v>0</v>
      </c>
      <c r="U91" s="201">
        <v>0.89</v>
      </c>
      <c r="V91" s="201">
        <v>0.22</v>
      </c>
      <c r="W91" s="201">
        <v>0.53</v>
      </c>
      <c r="X91" s="201">
        <v>1.69</v>
      </c>
      <c r="Y91" s="201">
        <v>0</v>
      </c>
      <c r="Z91" s="201">
        <v>2.91</v>
      </c>
      <c r="AA91" s="201">
        <v>1.03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12.3</v>
      </c>
      <c r="AL91" s="201">
        <v>0</v>
      </c>
      <c r="AM91" s="201">
        <v>0</v>
      </c>
      <c r="AN91" s="201">
        <v>0</v>
      </c>
      <c r="AO91" s="201">
        <v>184.89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21.59</v>
      </c>
      <c r="H92" s="201">
        <v>0</v>
      </c>
      <c r="I92" s="201">
        <v>0</v>
      </c>
      <c r="J92" s="201">
        <v>27.57</v>
      </c>
      <c r="K92" s="201">
        <v>0.17</v>
      </c>
      <c r="L92" s="201">
        <v>178.5</v>
      </c>
      <c r="M92" s="201">
        <v>1.06</v>
      </c>
      <c r="N92" s="201">
        <v>1.36</v>
      </c>
      <c r="O92" s="201">
        <v>0</v>
      </c>
      <c r="P92" s="201">
        <v>1.6</v>
      </c>
      <c r="Q92" s="201">
        <v>0.13</v>
      </c>
      <c r="R92" s="201">
        <v>0.49</v>
      </c>
      <c r="S92" s="201">
        <v>0</v>
      </c>
      <c r="T92" s="201">
        <v>0</v>
      </c>
      <c r="U92" s="201">
        <v>0.89</v>
      </c>
      <c r="V92" s="201">
        <v>0.22</v>
      </c>
      <c r="W92" s="201">
        <v>0.53</v>
      </c>
      <c r="X92" s="201">
        <v>1.69</v>
      </c>
      <c r="Y92" s="201">
        <v>0</v>
      </c>
      <c r="Z92" s="201">
        <v>2.91</v>
      </c>
      <c r="AA92" s="201">
        <v>1.03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12.3</v>
      </c>
      <c r="AL92" s="201">
        <v>0</v>
      </c>
      <c r="AM92" s="201">
        <v>0</v>
      </c>
      <c r="AN92" s="201">
        <v>0</v>
      </c>
      <c r="AO92" s="201">
        <v>184.89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21.59</v>
      </c>
      <c r="H93" s="201">
        <v>0</v>
      </c>
      <c r="I93" s="201">
        <v>0</v>
      </c>
      <c r="J93" s="201">
        <v>27.57</v>
      </c>
      <c r="K93" s="201">
        <v>0.17</v>
      </c>
      <c r="L93" s="201">
        <v>178.5</v>
      </c>
      <c r="M93" s="201">
        <v>1.06</v>
      </c>
      <c r="N93" s="201">
        <v>1.36</v>
      </c>
      <c r="O93" s="201">
        <v>0</v>
      </c>
      <c r="P93" s="201">
        <v>1.6</v>
      </c>
      <c r="Q93" s="201">
        <v>0.13</v>
      </c>
      <c r="R93" s="201">
        <v>0.49</v>
      </c>
      <c r="S93" s="201">
        <v>0</v>
      </c>
      <c r="T93" s="201">
        <v>0</v>
      </c>
      <c r="U93" s="201">
        <v>0.89</v>
      </c>
      <c r="V93" s="201">
        <v>0.22</v>
      </c>
      <c r="W93" s="201">
        <v>0.53</v>
      </c>
      <c r="X93" s="201">
        <v>1.69</v>
      </c>
      <c r="Y93" s="201">
        <v>0</v>
      </c>
      <c r="Z93" s="201">
        <v>2.91</v>
      </c>
      <c r="AA93" s="201">
        <v>1.03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12.3</v>
      </c>
      <c r="AL93" s="201">
        <v>0</v>
      </c>
      <c r="AM93" s="201">
        <v>0</v>
      </c>
      <c r="AN93" s="201">
        <v>0</v>
      </c>
      <c r="AO93" s="201">
        <v>184.89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21.59</v>
      </c>
      <c r="H94" s="201">
        <v>0</v>
      </c>
      <c r="I94" s="201">
        <v>0</v>
      </c>
      <c r="J94" s="201">
        <v>27.57</v>
      </c>
      <c r="K94" s="201">
        <v>0.17</v>
      </c>
      <c r="L94" s="201">
        <v>260.5</v>
      </c>
      <c r="M94" s="201">
        <v>1.06</v>
      </c>
      <c r="N94" s="201">
        <v>1.36</v>
      </c>
      <c r="O94" s="201">
        <v>0</v>
      </c>
      <c r="P94" s="201">
        <v>1.6</v>
      </c>
      <c r="Q94" s="201">
        <v>0.13</v>
      </c>
      <c r="R94" s="201">
        <v>0.49</v>
      </c>
      <c r="S94" s="201">
        <v>0</v>
      </c>
      <c r="T94" s="201">
        <v>0</v>
      </c>
      <c r="U94" s="201">
        <v>0.89</v>
      </c>
      <c r="V94" s="201">
        <v>0.22</v>
      </c>
      <c r="W94" s="201">
        <v>0.53</v>
      </c>
      <c r="X94" s="201">
        <v>1.69</v>
      </c>
      <c r="Y94" s="201">
        <v>0</v>
      </c>
      <c r="Z94" s="201">
        <v>2.91</v>
      </c>
      <c r="AA94" s="201">
        <v>1.04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12.3</v>
      </c>
      <c r="AL94" s="201">
        <v>0</v>
      </c>
      <c r="AM94" s="201">
        <v>0</v>
      </c>
      <c r="AN94" s="201">
        <v>0</v>
      </c>
      <c r="AO94" s="201">
        <v>184.89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21.59</v>
      </c>
      <c r="H95" s="201">
        <v>0</v>
      </c>
      <c r="I95" s="201">
        <v>0</v>
      </c>
      <c r="J95" s="201">
        <v>27.57</v>
      </c>
      <c r="K95" s="201">
        <v>0.17</v>
      </c>
      <c r="L95" s="201">
        <v>260.5</v>
      </c>
      <c r="M95" s="201">
        <v>1.06</v>
      </c>
      <c r="N95" s="201">
        <v>1.36</v>
      </c>
      <c r="O95" s="201">
        <v>0</v>
      </c>
      <c r="P95" s="201">
        <v>1.6</v>
      </c>
      <c r="Q95" s="201">
        <v>0.13</v>
      </c>
      <c r="R95" s="201">
        <v>0.49</v>
      </c>
      <c r="S95" s="201">
        <v>0</v>
      </c>
      <c r="T95" s="201">
        <v>0</v>
      </c>
      <c r="U95" s="201">
        <v>0.89</v>
      </c>
      <c r="V95" s="201">
        <v>0.35</v>
      </c>
      <c r="W95" s="201">
        <v>0.53</v>
      </c>
      <c r="X95" s="201">
        <v>1.69</v>
      </c>
      <c r="Y95" s="201">
        <v>0</v>
      </c>
      <c r="Z95" s="201">
        <v>2.91</v>
      </c>
      <c r="AA95" s="201">
        <v>1.04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12.3</v>
      </c>
      <c r="AL95" s="201">
        <v>0</v>
      </c>
      <c r="AM95" s="201">
        <v>0</v>
      </c>
      <c r="AN95" s="201">
        <v>0</v>
      </c>
      <c r="AO95" s="201">
        <v>184.89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21.59</v>
      </c>
      <c r="H96" s="201">
        <v>0</v>
      </c>
      <c r="I96" s="201">
        <v>0</v>
      </c>
      <c r="J96" s="201">
        <v>27.57</v>
      </c>
      <c r="K96" s="201">
        <v>0.17</v>
      </c>
      <c r="L96" s="201">
        <v>260.5</v>
      </c>
      <c r="M96" s="201">
        <v>1.06</v>
      </c>
      <c r="N96" s="201">
        <v>1.36</v>
      </c>
      <c r="O96" s="201">
        <v>0</v>
      </c>
      <c r="P96" s="201">
        <v>1.6</v>
      </c>
      <c r="Q96" s="201">
        <v>0.13</v>
      </c>
      <c r="R96" s="201">
        <v>0.49</v>
      </c>
      <c r="S96" s="201">
        <v>0</v>
      </c>
      <c r="T96" s="201">
        <v>0</v>
      </c>
      <c r="U96" s="201">
        <v>0.89</v>
      </c>
      <c r="V96" s="201">
        <v>0.35</v>
      </c>
      <c r="W96" s="201">
        <v>0.53</v>
      </c>
      <c r="X96" s="201">
        <v>1.69</v>
      </c>
      <c r="Y96" s="201">
        <v>0</v>
      </c>
      <c r="Z96" s="201">
        <v>2.91</v>
      </c>
      <c r="AA96" s="201">
        <v>1.04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12.3</v>
      </c>
      <c r="AL96" s="201">
        <v>0</v>
      </c>
      <c r="AM96" s="201">
        <v>0</v>
      </c>
      <c r="AN96" s="201">
        <v>0</v>
      </c>
      <c r="AO96" s="201">
        <v>184.89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21.59</v>
      </c>
      <c r="H97" s="201">
        <v>0</v>
      </c>
      <c r="I97" s="201">
        <v>0</v>
      </c>
      <c r="J97" s="201">
        <v>27.57</v>
      </c>
      <c r="K97" s="201">
        <v>0</v>
      </c>
      <c r="L97" s="201">
        <v>260.5</v>
      </c>
      <c r="M97" s="201">
        <v>1.06</v>
      </c>
      <c r="N97" s="201">
        <v>1.36</v>
      </c>
      <c r="O97" s="201">
        <v>0</v>
      </c>
      <c r="P97" s="201">
        <v>1.6</v>
      </c>
      <c r="Q97" s="201">
        <v>0.13</v>
      </c>
      <c r="R97" s="201">
        <v>0.49</v>
      </c>
      <c r="S97" s="201">
        <v>0</v>
      </c>
      <c r="T97" s="201">
        <v>0</v>
      </c>
      <c r="U97" s="201">
        <v>0.89</v>
      </c>
      <c r="V97" s="201">
        <v>0.35</v>
      </c>
      <c r="W97" s="201">
        <v>0.53</v>
      </c>
      <c r="X97" s="201">
        <v>1.69</v>
      </c>
      <c r="Y97" s="201">
        <v>0</v>
      </c>
      <c r="Z97" s="201">
        <v>2.91</v>
      </c>
      <c r="AA97" s="201">
        <v>1.04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12.3</v>
      </c>
      <c r="AL97" s="201">
        <v>0</v>
      </c>
      <c r="AM97" s="201">
        <v>0</v>
      </c>
      <c r="AN97" s="201">
        <v>0</v>
      </c>
      <c r="AO97" s="201">
        <v>184.89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21.59</v>
      </c>
      <c r="H98" s="201">
        <v>0</v>
      </c>
      <c r="I98" s="201">
        <v>0</v>
      </c>
      <c r="J98" s="201">
        <v>27.57</v>
      </c>
      <c r="K98" s="201">
        <v>0.17</v>
      </c>
      <c r="L98" s="201">
        <v>260.5</v>
      </c>
      <c r="M98" s="201">
        <v>1.06</v>
      </c>
      <c r="N98" s="201">
        <v>1.36</v>
      </c>
      <c r="O98" s="201">
        <v>0</v>
      </c>
      <c r="P98" s="201">
        <v>1.6</v>
      </c>
      <c r="Q98" s="201">
        <v>0.13</v>
      </c>
      <c r="R98" s="201">
        <v>0.49</v>
      </c>
      <c r="S98" s="201">
        <v>0</v>
      </c>
      <c r="T98" s="201">
        <v>0</v>
      </c>
      <c r="U98" s="201">
        <v>0.89</v>
      </c>
      <c r="V98" s="201">
        <v>0.35</v>
      </c>
      <c r="W98" s="201">
        <v>0.53</v>
      </c>
      <c r="X98" s="201">
        <v>1.69</v>
      </c>
      <c r="Y98" s="201">
        <v>0</v>
      </c>
      <c r="Z98" s="201">
        <v>2.91</v>
      </c>
      <c r="AA98" s="201">
        <v>1.04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12.3</v>
      </c>
      <c r="AL98" s="201">
        <v>0</v>
      </c>
      <c r="AM98" s="201">
        <v>0</v>
      </c>
      <c r="AN98" s="201">
        <v>0</v>
      </c>
      <c r="AO98" s="201">
        <v>184.89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0.51815999999999918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4.7467499999999878E-2</v>
      </c>
      <c r="L99">
        <f t="shared" si="0"/>
        <v>3.7806050000000004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3.8399999999999927E-2</v>
      </c>
      <c r="Q99">
        <f t="shared" si="0"/>
        <v>1.2170000000000042E-2</v>
      </c>
      <c r="R99">
        <f t="shared" si="0"/>
        <v>5.8715000000000163E-2</v>
      </c>
      <c r="S99">
        <f t="shared" si="0"/>
        <v>0</v>
      </c>
      <c r="T99">
        <f t="shared" si="0"/>
        <v>0</v>
      </c>
      <c r="U99">
        <f t="shared" si="0"/>
        <v>2.132750000000001E-2</v>
      </c>
      <c r="V99">
        <f t="shared" si="0"/>
        <v>1.7872499999999989E-2</v>
      </c>
      <c r="W99">
        <f t="shared" si="0"/>
        <v>4.4867500000000025E-2</v>
      </c>
      <c r="X99">
        <f t="shared" si="0"/>
        <v>0.14622750000000051</v>
      </c>
      <c r="Y99">
        <f t="shared" si="0"/>
        <v>0</v>
      </c>
      <c r="Z99">
        <f t="shared" si="0"/>
        <v>0.40561750000000057</v>
      </c>
      <c r="AA99">
        <f t="shared" si="0"/>
        <v>0.18163749999999962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0.29015749999999974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5.5617049999999955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-5</v>
      </c>
      <c r="D29" s="82">
        <v>0</v>
      </c>
      <c r="E29" s="82">
        <v>0</v>
      </c>
      <c r="F29" s="82">
        <v>-4.2469999999999999</v>
      </c>
      <c r="G29" s="82">
        <v>-9.2469999999999999</v>
      </c>
      <c r="H29" s="76"/>
      <c r="I29" s="31">
        <v>27</v>
      </c>
      <c r="J29" s="82">
        <v>5</v>
      </c>
      <c r="K29" s="82">
        <v>0</v>
      </c>
      <c r="L29" s="82">
        <v>0</v>
      </c>
      <c r="M29" s="82">
        <v>0</v>
      </c>
      <c r="N29" s="82">
        <v>5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4.2469999999999999</v>
      </c>
      <c r="AF29" s="82">
        <v>0</v>
      </c>
      <c r="AG29" s="82">
        <v>0</v>
      </c>
      <c r="AH29" s="82">
        <v>0</v>
      </c>
      <c r="AI29" s="82">
        <v>4.2469999999999999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5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-5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4.2469999999999999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-4.2469999999999999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50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50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42.47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42.47</v>
      </c>
      <c r="DF29" s="81">
        <f t="shared" si="31"/>
        <v>9.2469999999999999</v>
      </c>
      <c r="DG29" s="81">
        <f t="shared" si="32"/>
        <v>-5</v>
      </c>
      <c r="DH29" s="81">
        <f t="shared" si="33"/>
        <v>0</v>
      </c>
      <c r="DI29" s="81">
        <f t="shared" si="34"/>
        <v>0</v>
      </c>
      <c r="DJ29" s="81">
        <f t="shared" si="35"/>
        <v>-4.2469999999999999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-189</v>
      </c>
      <c r="G31" s="82">
        <v>-189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189</v>
      </c>
      <c r="AF31" s="82">
        <v>0</v>
      </c>
      <c r="AG31" s="82">
        <v>0</v>
      </c>
      <c r="AH31" s="82">
        <v>0</v>
      </c>
      <c r="AI31" s="82">
        <v>189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189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-189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1890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1890</v>
      </c>
      <c r="DF31" s="81">
        <f t="shared" si="31"/>
        <v>189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-189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-10</v>
      </c>
      <c r="D32" s="82">
        <v>0</v>
      </c>
      <c r="E32" s="82">
        <v>0</v>
      </c>
      <c r="F32" s="82">
        <v>-181.74100000000001</v>
      </c>
      <c r="G32" s="82">
        <v>-191.74100000000001</v>
      </c>
      <c r="H32" s="76"/>
      <c r="I32" s="31">
        <v>30</v>
      </c>
      <c r="J32" s="82">
        <v>10</v>
      </c>
      <c r="K32" s="82">
        <v>0</v>
      </c>
      <c r="L32" s="82">
        <v>0</v>
      </c>
      <c r="M32" s="82">
        <v>0</v>
      </c>
      <c r="N32" s="82">
        <v>10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181.74100000000001</v>
      </c>
      <c r="AF32" s="82">
        <v>0</v>
      </c>
      <c r="AG32" s="82">
        <v>0</v>
      </c>
      <c r="AH32" s="82">
        <v>0</v>
      </c>
      <c r="AI32" s="82">
        <v>181.74100000000001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181.74100000000001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-181.74100000000001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100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100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1817.41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1817.41</v>
      </c>
      <c r="DF32" s="81">
        <f t="shared" si="31"/>
        <v>191.74100000000001</v>
      </c>
      <c r="DG32" s="81">
        <f t="shared" si="32"/>
        <v>-10</v>
      </c>
      <c r="DH32" s="81">
        <f t="shared" si="33"/>
        <v>0</v>
      </c>
      <c r="DI32" s="81">
        <f t="shared" si="34"/>
        <v>0</v>
      </c>
      <c r="DJ32" s="81">
        <f t="shared" si="35"/>
        <v>-181.74100000000001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-10</v>
      </c>
      <c r="D33" s="82">
        <v>0</v>
      </c>
      <c r="E33" s="82">
        <v>0</v>
      </c>
      <c r="F33" s="82">
        <v>-176.679</v>
      </c>
      <c r="G33" s="82">
        <v>-186.679</v>
      </c>
      <c r="H33" s="76"/>
      <c r="I33" s="31">
        <v>31</v>
      </c>
      <c r="J33" s="82">
        <v>10</v>
      </c>
      <c r="K33" s="82">
        <v>0</v>
      </c>
      <c r="L33" s="82">
        <v>0</v>
      </c>
      <c r="M33" s="82">
        <v>0</v>
      </c>
      <c r="N33" s="82">
        <v>10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176.679</v>
      </c>
      <c r="AF33" s="82">
        <v>0</v>
      </c>
      <c r="AG33" s="82">
        <v>0</v>
      </c>
      <c r="AH33" s="82">
        <v>0</v>
      </c>
      <c r="AI33" s="82">
        <v>176.679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10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-10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176.679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-176.679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100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100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1766.79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1766.79</v>
      </c>
      <c r="DF33" s="81">
        <f t="shared" si="31"/>
        <v>186.679</v>
      </c>
      <c r="DG33" s="81">
        <f t="shared" si="32"/>
        <v>-10</v>
      </c>
      <c r="DH33" s="81">
        <f t="shared" si="33"/>
        <v>0</v>
      </c>
      <c r="DI33" s="81">
        <f t="shared" si="34"/>
        <v>0</v>
      </c>
      <c r="DJ33" s="81">
        <f t="shared" si="35"/>
        <v>-176.679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-147.32300000000001</v>
      </c>
      <c r="G34" s="82">
        <v>-147.32300000000001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147.32300000000001</v>
      </c>
      <c r="AF34" s="82">
        <v>0</v>
      </c>
      <c r="AG34" s="82">
        <v>0</v>
      </c>
      <c r="AH34" s="82">
        <v>0</v>
      </c>
      <c r="AI34" s="82">
        <v>147.32300000000001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147.32300000000001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-147.32300000000001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1473.23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1473.23</v>
      </c>
      <c r="DF34" s="81">
        <f t="shared" si="31"/>
        <v>147.32300000000001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-147.32300000000001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-10</v>
      </c>
      <c r="D35" s="82">
        <v>0</v>
      </c>
      <c r="E35" s="82">
        <v>0</v>
      </c>
      <c r="F35" s="82">
        <v>-129.86000000000001</v>
      </c>
      <c r="G35" s="82">
        <v>-139.86000000000001</v>
      </c>
      <c r="H35" s="76"/>
      <c r="I35" s="31">
        <v>33</v>
      </c>
      <c r="J35" s="82">
        <v>10</v>
      </c>
      <c r="K35" s="82">
        <v>0</v>
      </c>
      <c r="L35" s="82">
        <v>0</v>
      </c>
      <c r="M35" s="82">
        <v>0</v>
      </c>
      <c r="N35" s="82">
        <v>10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129.86000000000001</v>
      </c>
      <c r="AF35" s="82">
        <v>0</v>
      </c>
      <c r="AG35" s="82">
        <v>0</v>
      </c>
      <c r="AH35" s="82">
        <v>0</v>
      </c>
      <c r="AI35" s="82">
        <v>129.86000000000001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129.86000000000001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-129.86000000000001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100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100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1298.6000000000001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1298.6000000000001</v>
      </c>
      <c r="DF35" s="81">
        <f t="shared" si="31"/>
        <v>139.86000000000001</v>
      </c>
      <c r="DG35" s="81">
        <f t="shared" si="32"/>
        <v>-10</v>
      </c>
      <c r="DH35" s="81">
        <f t="shared" si="33"/>
        <v>0</v>
      </c>
      <c r="DI35" s="81">
        <f t="shared" si="34"/>
        <v>0</v>
      </c>
      <c r="DJ35" s="81">
        <f t="shared" si="35"/>
        <v>-129.86000000000001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-103.126</v>
      </c>
      <c r="G36" s="82">
        <v>-103.126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103.126</v>
      </c>
      <c r="AF36" s="82">
        <v>0</v>
      </c>
      <c r="AG36" s="82">
        <v>0</v>
      </c>
      <c r="AH36" s="82">
        <v>0</v>
      </c>
      <c r="AI36" s="82">
        <v>103.126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103.126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-103.126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1031.26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1031.26</v>
      </c>
      <c r="DF36" s="81">
        <f t="shared" si="31"/>
        <v>103.126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-103.126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-114.32299999999999</v>
      </c>
      <c r="G37" s="82">
        <v>-114.32299999999999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114.32299999999999</v>
      </c>
      <c r="AF37" s="82">
        <v>0</v>
      </c>
      <c r="AG37" s="82">
        <v>0</v>
      </c>
      <c r="AH37" s="82">
        <v>0</v>
      </c>
      <c r="AI37" s="82">
        <v>114.32299999999999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114.32299999999999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-114.32299999999999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1143.23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1143.23</v>
      </c>
      <c r="DF37" s="81">
        <f t="shared" si="31"/>
        <v>114.32299999999999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-114.32299999999999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</v>
      </c>
      <c r="D38" s="82">
        <v>0</v>
      </c>
      <c r="E38" s="82">
        <v>0</v>
      </c>
      <c r="F38" s="82">
        <v>0</v>
      </c>
      <c r="G38" s="82">
        <v>-4</v>
      </c>
      <c r="H38" s="76"/>
      <c r="I38" s="31">
        <v>36</v>
      </c>
      <c r="J38" s="82">
        <v>4</v>
      </c>
      <c r="K38" s="82">
        <v>0</v>
      </c>
      <c r="L38" s="82">
        <v>0</v>
      </c>
      <c r="M38" s="82">
        <v>0</v>
      </c>
      <c r="N38" s="82">
        <v>4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4</v>
      </c>
      <c r="DG38" s="81">
        <f t="shared" si="32"/>
        <v>-4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-24</v>
      </c>
      <c r="D39" s="82">
        <v>0</v>
      </c>
      <c r="E39" s="82">
        <v>0</v>
      </c>
      <c r="F39" s="82">
        <v>0</v>
      </c>
      <c r="G39" s="82">
        <v>-24</v>
      </c>
      <c r="H39" s="76"/>
      <c r="I39" s="31">
        <v>37</v>
      </c>
      <c r="J39" s="82">
        <v>24</v>
      </c>
      <c r="K39" s="82">
        <v>0</v>
      </c>
      <c r="L39" s="82">
        <v>0</v>
      </c>
      <c r="M39" s="82">
        <v>0</v>
      </c>
      <c r="N39" s="82">
        <v>24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24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-24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240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240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24</v>
      </c>
      <c r="DG39" s="81">
        <f t="shared" si="32"/>
        <v>-24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-39</v>
      </c>
      <c r="D40" s="82">
        <v>0</v>
      </c>
      <c r="E40" s="82">
        <v>0</v>
      </c>
      <c r="F40" s="82">
        <v>0</v>
      </c>
      <c r="G40" s="82">
        <v>-39</v>
      </c>
      <c r="H40" s="76"/>
      <c r="I40" s="31">
        <v>38</v>
      </c>
      <c r="J40" s="82">
        <v>39</v>
      </c>
      <c r="K40" s="82">
        <v>0</v>
      </c>
      <c r="L40" s="82">
        <v>0</v>
      </c>
      <c r="M40" s="82">
        <v>0</v>
      </c>
      <c r="N40" s="82">
        <v>39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39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390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390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39</v>
      </c>
      <c r="DG40" s="81">
        <f t="shared" si="32"/>
        <v>-39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-54</v>
      </c>
      <c r="D41" s="82">
        <v>0</v>
      </c>
      <c r="E41" s="82">
        <v>0</v>
      </c>
      <c r="F41" s="82">
        <v>0</v>
      </c>
      <c r="G41" s="82">
        <v>-54</v>
      </c>
      <c r="H41" s="76"/>
      <c r="I41" s="31">
        <v>39</v>
      </c>
      <c r="J41" s="82">
        <v>54</v>
      </c>
      <c r="K41" s="82">
        <v>0</v>
      </c>
      <c r="L41" s="82">
        <v>0</v>
      </c>
      <c r="M41" s="82">
        <v>0</v>
      </c>
      <c r="N41" s="82">
        <v>54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54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-54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540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540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54</v>
      </c>
      <c r="DG41" s="81">
        <f t="shared" si="32"/>
        <v>-54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-30</v>
      </c>
      <c r="D42" s="82">
        <v>0</v>
      </c>
      <c r="E42" s="82">
        <v>0</v>
      </c>
      <c r="F42" s="82">
        <v>0</v>
      </c>
      <c r="G42" s="82">
        <v>-30</v>
      </c>
      <c r="H42" s="76"/>
      <c r="I42" s="31">
        <v>40</v>
      </c>
      <c r="J42" s="82">
        <v>30</v>
      </c>
      <c r="K42" s="82">
        <v>0</v>
      </c>
      <c r="L42" s="82">
        <v>0</v>
      </c>
      <c r="M42" s="82">
        <v>0</v>
      </c>
      <c r="N42" s="82">
        <v>30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-30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300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30</v>
      </c>
      <c r="DG42" s="81">
        <f t="shared" si="32"/>
        <v>-30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-9</v>
      </c>
      <c r="D43" s="82">
        <v>0</v>
      </c>
      <c r="E43" s="82">
        <v>0</v>
      </c>
      <c r="F43" s="82">
        <v>0</v>
      </c>
      <c r="G43" s="82">
        <v>-9</v>
      </c>
      <c r="H43" s="76"/>
      <c r="I43" s="31">
        <v>41</v>
      </c>
      <c r="J43" s="82">
        <v>9</v>
      </c>
      <c r="K43" s="82">
        <v>0</v>
      </c>
      <c r="L43" s="82">
        <v>0</v>
      </c>
      <c r="M43" s="82">
        <v>0</v>
      </c>
      <c r="N43" s="82">
        <v>9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9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-9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90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90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9</v>
      </c>
      <c r="DG43" s="81">
        <f t="shared" si="32"/>
        <v>-9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-67.332999999999998</v>
      </c>
      <c r="G77" s="82">
        <v>-67.332999999999998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67.332999999999998</v>
      </c>
      <c r="AF77" s="82">
        <v>0</v>
      </c>
      <c r="AG77" s="82">
        <v>0</v>
      </c>
      <c r="AH77" s="82">
        <v>0</v>
      </c>
      <c r="AI77" s="82">
        <v>67.332999999999998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67.332999999999998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-67.332999999999998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673.32999999999993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673.32999999999993</v>
      </c>
      <c r="DF77" s="81">
        <f t="shared" si="59"/>
        <v>67.332999999999998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-67.332999999999998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-50</v>
      </c>
      <c r="D78" s="82">
        <v>0</v>
      </c>
      <c r="E78" s="82">
        <v>0</v>
      </c>
      <c r="F78" s="82">
        <v>-84.433000000000007</v>
      </c>
      <c r="G78" s="82">
        <v>-134.43299999999999</v>
      </c>
      <c r="H78" s="76"/>
      <c r="I78" s="31">
        <v>76</v>
      </c>
      <c r="J78" s="82">
        <v>50</v>
      </c>
      <c r="K78" s="82">
        <v>0</v>
      </c>
      <c r="L78" s="82">
        <v>0</v>
      </c>
      <c r="M78" s="82">
        <v>0</v>
      </c>
      <c r="N78" s="82">
        <v>50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84.433000000000007</v>
      </c>
      <c r="AF78" s="82">
        <v>0</v>
      </c>
      <c r="AG78" s="82">
        <v>0</v>
      </c>
      <c r="AH78" s="82">
        <v>0</v>
      </c>
      <c r="AI78" s="82">
        <v>84.433000000000007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84.433000000000007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-84.433000000000007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844.33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844.33</v>
      </c>
      <c r="DF78" s="81">
        <f t="shared" si="59"/>
        <v>134.43299999999999</v>
      </c>
      <c r="DG78" s="81">
        <f t="shared" si="60"/>
        <v>-50</v>
      </c>
      <c r="DH78" s="81">
        <f t="shared" si="61"/>
        <v>0</v>
      </c>
      <c r="DI78" s="81">
        <f t="shared" si="62"/>
        <v>0</v>
      </c>
      <c r="DJ78" s="81">
        <f t="shared" si="63"/>
        <v>-84.433000000000007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-55</v>
      </c>
      <c r="D79" s="82">
        <v>0</v>
      </c>
      <c r="E79" s="82">
        <v>0</v>
      </c>
      <c r="F79" s="82">
        <v>-88.906999999999996</v>
      </c>
      <c r="G79" s="82">
        <v>-143.90700000000001</v>
      </c>
      <c r="H79" s="76"/>
      <c r="I79" s="31">
        <v>77</v>
      </c>
      <c r="J79" s="82">
        <v>55</v>
      </c>
      <c r="K79" s="82">
        <v>0</v>
      </c>
      <c r="L79" s="82">
        <v>0</v>
      </c>
      <c r="M79" s="82">
        <v>0</v>
      </c>
      <c r="N79" s="82">
        <v>55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88.906999999999996</v>
      </c>
      <c r="AF79" s="82">
        <v>0</v>
      </c>
      <c r="AG79" s="82">
        <v>0</v>
      </c>
      <c r="AH79" s="82">
        <v>0</v>
      </c>
      <c r="AI79" s="82">
        <v>88.906999999999996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55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-55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88.906999999999996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-88.906999999999996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550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550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889.06999999999994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889.06999999999994</v>
      </c>
      <c r="DF79" s="81">
        <f t="shared" si="59"/>
        <v>143.90699999999998</v>
      </c>
      <c r="DG79" s="81">
        <f t="shared" si="60"/>
        <v>-55</v>
      </c>
      <c r="DH79" s="81">
        <f t="shared" si="61"/>
        <v>0</v>
      </c>
      <c r="DI79" s="81">
        <f t="shared" si="62"/>
        <v>0</v>
      </c>
      <c r="DJ79" s="81">
        <f t="shared" si="63"/>
        <v>-88.906999999999996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-67.527000000000001</v>
      </c>
      <c r="G80" s="82">
        <v>-67.527000000000001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67.527000000000001</v>
      </c>
      <c r="AF80" s="82">
        <v>0</v>
      </c>
      <c r="AG80" s="82">
        <v>0</v>
      </c>
      <c r="AH80" s="82">
        <v>0</v>
      </c>
      <c r="AI80" s="82">
        <v>67.527000000000001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67.527000000000001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-67.527000000000001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675.27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675.27</v>
      </c>
      <c r="DF80" s="81">
        <f t="shared" si="59"/>
        <v>67.527000000000001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-67.527000000000001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-79.754000000000005</v>
      </c>
      <c r="G81" s="82">
        <v>-79.754000000000005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79.754000000000005</v>
      </c>
      <c r="AF81" s="82">
        <v>0</v>
      </c>
      <c r="AG81" s="82">
        <v>0</v>
      </c>
      <c r="AH81" s="82">
        <v>0</v>
      </c>
      <c r="AI81" s="82">
        <v>79.754000000000005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79.754000000000005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-79.754000000000005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797.54000000000008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797.54000000000008</v>
      </c>
      <c r="DF81" s="81">
        <f t="shared" si="59"/>
        <v>79.754000000000005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-79.754000000000005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</v>
      </c>
      <c r="D85" s="82">
        <v>0</v>
      </c>
      <c r="E85" s="82">
        <v>0</v>
      </c>
      <c r="F85" s="82">
        <v>0</v>
      </c>
      <c r="G85" s="82">
        <v>-9</v>
      </c>
      <c r="H85" s="76"/>
      <c r="I85" s="31">
        <v>83</v>
      </c>
      <c r="J85" s="82">
        <v>9</v>
      </c>
      <c r="K85" s="82">
        <v>0</v>
      </c>
      <c r="L85" s="82">
        <v>0</v>
      </c>
      <c r="M85" s="82">
        <v>0</v>
      </c>
      <c r="N85" s="82">
        <v>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9</v>
      </c>
      <c r="DG85" s="81">
        <f t="shared" si="60"/>
        <v>-9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-19</v>
      </c>
      <c r="D86" s="82">
        <v>0</v>
      </c>
      <c r="E86" s="82">
        <v>0</v>
      </c>
      <c r="F86" s="82">
        <v>0</v>
      </c>
      <c r="G86" s="82">
        <v>-19</v>
      </c>
      <c r="H86" s="76"/>
      <c r="I86" s="31">
        <v>84</v>
      </c>
      <c r="J86" s="82">
        <v>19</v>
      </c>
      <c r="K86" s="82">
        <v>0</v>
      </c>
      <c r="L86" s="82">
        <v>0</v>
      </c>
      <c r="M86" s="82">
        <v>0</v>
      </c>
      <c r="N86" s="82">
        <v>19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19</v>
      </c>
      <c r="DG86" s="81">
        <f t="shared" si="60"/>
        <v>-19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</v>
      </c>
      <c r="D87" s="82">
        <v>0</v>
      </c>
      <c r="E87" s="82">
        <v>0</v>
      </c>
      <c r="F87" s="82">
        <v>-8.1630000000000003</v>
      </c>
      <c r="G87" s="82">
        <v>-19.163</v>
      </c>
      <c r="H87" s="76"/>
      <c r="I87" s="31">
        <v>85</v>
      </c>
      <c r="J87" s="82">
        <v>11</v>
      </c>
      <c r="K87" s="82">
        <v>0</v>
      </c>
      <c r="L87" s="82">
        <v>0</v>
      </c>
      <c r="M87" s="82">
        <v>0</v>
      </c>
      <c r="N87" s="82">
        <v>11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8.1630000000000003</v>
      </c>
      <c r="AF87" s="82">
        <v>0</v>
      </c>
      <c r="AG87" s="82">
        <v>0</v>
      </c>
      <c r="AH87" s="82">
        <v>0</v>
      </c>
      <c r="AI87" s="82">
        <v>8.1630000000000003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8.1630000000000003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-8.1630000000000003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81.63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81.63</v>
      </c>
      <c r="DF87" s="81">
        <f t="shared" si="59"/>
        <v>19.163</v>
      </c>
      <c r="DG87" s="81">
        <f t="shared" si="60"/>
        <v>-11</v>
      </c>
      <c r="DH87" s="81">
        <f t="shared" si="61"/>
        <v>0</v>
      </c>
      <c r="DI87" s="81">
        <f t="shared" si="62"/>
        <v>0</v>
      </c>
      <c r="DJ87" s="81">
        <f t="shared" si="63"/>
        <v>-8.1630000000000003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-54</v>
      </c>
      <c r="D88" s="82">
        <v>0</v>
      </c>
      <c r="E88" s="82">
        <v>0</v>
      </c>
      <c r="F88" s="82">
        <v>-9.7089999999999996</v>
      </c>
      <c r="G88" s="82">
        <v>-63.709000000000003</v>
      </c>
      <c r="H88" s="76"/>
      <c r="I88" s="31">
        <v>86</v>
      </c>
      <c r="J88" s="82">
        <v>54</v>
      </c>
      <c r="K88" s="82">
        <v>0</v>
      </c>
      <c r="L88" s="82">
        <v>0</v>
      </c>
      <c r="M88" s="82">
        <v>0</v>
      </c>
      <c r="N88" s="82">
        <v>54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9.7089999999999996</v>
      </c>
      <c r="AF88" s="82">
        <v>0</v>
      </c>
      <c r="AG88" s="82">
        <v>0</v>
      </c>
      <c r="AH88" s="82">
        <v>0</v>
      </c>
      <c r="AI88" s="82">
        <v>9.7089999999999996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9.7089999999999996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-9.7089999999999996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97.09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97.09</v>
      </c>
      <c r="DF88" s="81">
        <f t="shared" si="59"/>
        <v>63.709000000000003</v>
      </c>
      <c r="DG88" s="81">
        <f t="shared" si="60"/>
        <v>-54</v>
      </c>
      <c r="DH88" s="81">
        <f t="shared" si="61"/>
        <v>0</v>
      </c>
      <c r="DI88" s="81">
        <f t="shared" si="62"/>
        <v>0</v>
      </c>
      <c r="DJ88" s="81">
        <f t="shared" si="63"/>
        <v>-9.7089999999999996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-35</v>
      </c>
      <c r="D89" s="82">
        <v>0</v>
      </c>
      <c r="E89" s="82">
        <v>0</v>
      </c>
      <c r="F89" s="82">
        <v>0</v>
      </c>
      <c r="G89" s="82">
        <v>-35</v>
      </c>
      <c r="H89" s="76"/>
      <c r="I89" s="31">
        <v>87</v>
      </c>
      <c r="J89" s="82">
        <v>35</v>
      </c>
      <c r="K89" s="82">
        <v>0</v>
      </c>
      <c r="L89" s="82">
        <v>0</v>
      </c>
      <c r="M89" s="82">
        <v>0</v>
      </c>
      <c r="N89" s="82">
        <v>35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35</v>
      </c>
      <c r="DG89" s="81">
        <f t="shared" si="60"/>
        <v>-35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-40</v>
      </c>
      <c r="D90" s="82">
        <v>0</v>
      </c>
      <c r="E90" s="82">
        <v>0</v>
      </c>
      <c r="F90" s="82">
        <v>0</v>
      </c>
      <c r="G90" s="82">
        <v>-40</v>
      </c>
      <c r="H90" s="76"/>
      <c r="I90" s="31">
        <v>88</v>
      </c>
      <c r="J90" s="82">
        <v>40</v>
      </c>
      <c r="K90" s="82">
        <v>0</v>
      </c>
      <c r="L90" s="82">
        <v>0</v>
      </c>
      <c r="M90" s="82">
        <v>0</v>
      </c>
      <c r="N90" s="82">
        <v>40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40</v>
      </c>
      <c r="DG90" s="81">
        <f t="shared" si="60"/>
        <v>-40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-80</v>
      </c>
      <c r="D91" s="82">
        <v>0</v>
      </c>
      <c r="E91" s="82">
        <v>0</v>
      </c>
      <c r="F91" s="82">
        <v>-12.369</v>
      </c>
      <c r="G91" s="82">
        <v>-92.369</v>
      </c>
      <c r="H91" s="76"/>
      <c r="I91" s="31">
        <v>89</v>
      </c>
      <c r="J91" s="82">
        <v>80</v>
      </c>
      <c r="K91" s="82">
        <v>0</v>
      </c>
      <c r="L91" s="82">
        <v>0</v>
      </c>
      <c r="M91" s="82">
        <v>0</v>
      </c>
      <c r="N91" s="82">
        <v>80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12.369</v>
      </c>
      <c r="AF91" s="82">
        <v>0</v>
      </c>
      <c r="AG91" s="82">
        <v>0</v>
      </c>
      <c r="AH91" s="82">
        <v>0</v>
      </c>
      <c r="AI91" s="82">
        <v>12.369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80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-80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12.369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-12.369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800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800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123.69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123.69</v>
      </c>
      <c r="DF91" s="81">
        <f t="shared" si="59"/>
        <v>92.369</v>
      </c>
      <c r="DG91" s="81">
        <f t="shared" si="60"/>
        <v>-80</v>
      </c>
      <c r="DH91" s="81">
        <f t="shared" si="61"/>
        <v>0</v>
      </c>
      <c r="DI91" s="81">
        <f t="shared" si="62"/>
        <v>0</v>
      </c>
      <c r="DJ91" s="81">
        <f t="shared" si="63"/>
        <v>-12.369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-49.640999999999998</v>
      </c>
      <c r="D92" s="82">
        <v>0</v>
      </c>
      <c r="E92" s="82">
        <v>0</v>
      </c>
      <c r="F92" s="82">
        <v>-29.359000000000002</v>
      </c>
      <c r="G92" s="82">
        <v>-79</v>
      </c>
      <c r="H92" s="76"/>
      <c r="I92" s="31">
        <v>90</v>
      </c>
      <c r="J92" s="82">
        <v>49.640999999999998</v>
      </c>
      <c r="K92" s="82">
        <v>0</v>
      </c>
      <c r="L92" s="82">
        <v>0</v>
      </c>
      <c r="M92" s="82">
        <v>0</v>
      </c>
      <c r="N92" s="82">
        <v>49.640999999999998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29.359000000000002</v>
      </c>
      <c r="AF92" s="82">
        <v>0</v>
      </c>
      <c r="AG92" s="82">
        <v>0</v>
      </c>
      <c r="AH92" s="82">
        <v>0</v>
      </c>
      <c r="AI92" s="82">
        <v>29.359000000000002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49.640999999999998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-49.640999999999998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29.359000000000002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-29.359000000000002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496.40999999999997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496.40999999999997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293.59000000000003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293.59000000000003</v>
      </c>
      <c r="DF92" s="81">
        <f t="shared" si="59"/>
        <v>79</v>
      </c>
      <c r="DG92" s="81">
        <f t="shared" si="60"/>
        <v>-49.640999999999998</v>
      </c>
      <c r="DH92" s="81">
        <f t="shared" si="61"/>
        <v>0</v>
      </c>
      <c r="DI92" s="81">
        <f t="shared" si="62"/>
        <v>0</v>
      </c>
      <c r="DJ92" s="81">
        <f t="shared" si="63"/>
        <v>-29.359000000000002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-17.358000000000001</v>
      </c>
      <c r="D93" s="82">
        <v>0</v>
      </c>
      <c r="E93" s="82">
        <v>0</v>
      </c>
      <c r="F93" s="82">
        <v>-23.641999999999999</v>
      </c>
      <c r="G93" s="82">
        <v>-41</v>
      </c>
      <c r="H93" s="76"/>
      <c r="I93" s="31">
        <v>91</v>
      </c>
      <c r="J93" s="82">
        <v>17.358000000000001</v>
      </c>
      <c r="K93" s="82">
        <v>0</v>
      </c>
      <c r="L93" s="82">
        <v>0</v>
      </c>
      <c r="M93" s="82">
        <v>0</v>
      </c>
      <c r="N93" s="82">
        <v>17.358000000000001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23.641999999999999</v>
      </c>
      <c r="AF93" s="82">
        <v>0</v>
      </c>
      <c r="AG93" s="82">
        <v>0</v>
      </c>
      <c r="AH93" s="82">
        <v>0</v>
      </c>
      <c r="AI93" s="82">
        <v>23.641999999999999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17.358000000000001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-17.358000000000001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23.641999999999999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-23.641999999999999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173.58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173.58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236.42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236.42</v>
      </c>
      <c r="DF93" s="81">
        <f t="shared" si="59"/>
        <v>41</v>
      </c>
      <c r="DG93" s="81">
        <f t="shared" si="60"/>
        <v>-17.358000000000001</v>
      </c>
      <c r="DH93" s="81">
        <f t="shared" si="61"/>
        <v>0</v>
      </c>
      <c r="DI93" s="81">
        <f t="shared" si="62"/>
        <v>0</v>
      </c>
      <c r="DJ93" s="81">
        <f t="shared" si="63"/>
        <v>-23.641999999999999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0.15374974999999999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-0.15374974999999999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0.37937374999999995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-0.37937374999999995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0.15374974999999999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0.15374974999999999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0.37937375000000001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0.37937375000000001</v>
      </c>
      <c r="DE99" s="86"/>
      <c r="DF99" s="81">
        <f t="shared" si="59"/>
        <v>0.53312349999999997</v>
      </c>
      <c r="DG99" s="81">
        <f t="shared" si="60"/>
        <v>-0.15374974999999999</v>
      </c>
      <c r="DH99" s="81">
        <f t="shared" si="61"/>
        <v>0</v>
      </c>
      <c r="DI99" s="81">
        <f t="shared" si="62"/>
        <v>0</v>
      </c>
      <c r="DJ99" s="81">
        <f t="shared" si="63"/>
        <v>-0.37937374999999995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</v>
      </c>
      <c r="H3" s="174">
        <f t="shared" ref="H3:H66" ca="1" si="2">INDIRECT("ISGS_Delhi_pp!" &amp; $V$3 &amp; X3)</f>
        <v>360.97500000000002</v>
      </c>
      <c r="I3" s="178">
        <f ca="1">INDIRECT("BRPL_EOD!" &amp; $V$3 &amp; X3)</f>
        <v>269.52999999999997</v>
      </c>
      <c r="J3" s="176">
        <f ca="1">INDIRECT("BYPL_EOD!" &amp; $V$3 &amp; X3)</f>
        <v>86.64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360.97999999999996</v>
      </c>
      <c r="N3" s="175">
        <f ca="1">INDIRECT("BRPL_ISGS_exbus!" &amp; $V$3 &amp; X3)</f>
        <v>269.52626669067541</v>
      </c>
      <c r="O3" s="176">
        <f ca="1">INDIRECT("BYPL_ISGS_exbus!" &amp; $V$3 &amp; X3)</f>
        <v>86.638799933514335</v>
      </c>
      <c r="P3" s="176">
        <f ca="1">INDIRECT("TPDDL_ISGS_exbus!" &amp; $V$3 &amp; X3)</f>
        <v>4.8099333758102949</v>
      </c>
      <c r="Q3" s="176">
        <f ca="1">INDIRECT("NDMC_ISGS_exbus!" &amp; $V$3 &amp; X3)</f>
        <v>0</v>
      </c>
      <c r="R3" s="177">
        <f ca="1">SUM(N3:Q3)</f>
        <v>360.97500000000008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</v>
      </c>
      <c r="H4" s="182">
        <f t="shared" ca="1" si="2"/>
        <v>360.97500000000002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86.64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360.97999999999996</v>
      </c>
      <c r="N4" s="179">
        <f t="shared" ref="N4:N67" ca="1" si="10">INDIRECT("BRPL_ISGS_exbus!" &amp; $V$3 &amp; X4)</f>
        <v>269.52626669067541</v>
      </c>
      <c r="O4" s="180">
        <f t="shared" ref="O4:O67" ca="1" si="11">INDIRECT("BYPL_ISGS_exbus!" &amp; $V$3 &amp; X4)</f>
        <v>86.638799933514335</v>
      </c>
      <c r="P4" s="180">
        <f t="shared" ref="P4:P67" ca="1" si="12">INDIRECT("TPDDL_ISGS_exbus!" &amp; $V$3 &amp; X4)</f>
        <v>4.8099333758102949</v>
      </c>
      <c r="Q4" s="180">
        <f t="shared" ref="Q4:Q67" ca="1" si="13">INDIRECT("NDMC_ISGS_exbus!" &amp; $V$3 &amp; X4)</f>
        <v>0</v>
      </c>
      <c r="R4" s="181">
        <f t="shared" ref="R4:R67" ca="1" si="14">SUM(N4:Q4)</f>
        <v>360.97500000000008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</v>
      </c>
      <c r="H5" s="182">
        <f t="shared" ca="1" si="2"/>
        <v>360.97500000000002</v>
      </c>
      <c r="I5" s="183">
        <f t="shared" ca="1" si="5"/>
        <v>269.52999999999997</v>
      </c>
      <c r="J5" s="180">
        <f t="shared" ca="1" si="6"/>
        <v>86.64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360.97999999999996</v>
      </c>
      <c r="N5" s="179">
        <f t="shared" ca="1" si="10"/>
        <v>269.52626669067541</v>
      </c>
      <c r="O5" s="180">
        <f t="shared" ca="1" si="11"/>
        <v>86.638799933514335</v>
      </c>
      <c r="P5" s="180">
        <f t="shared" ca="1" si="12"/>
        <v>4.8099333758102949</v>
      </c>
      <c r="Q5" s="180">
        <f t="shared" ca="1" si="13"/>
        <v>0</v>
      </c>
      <c r="R5" s="181">
        <f t="shared" ca="1" si="14"/>
        <v>360.97500000000008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</v>
      </c>
      <c r="H6" s="182">
        <f t="shared" ca="1" si="2"/>
        <v>360.97500000000002</v>
      </c>
      <c r="I6" s="183">
        <f t="shared" ca="1" si="5"/>
        <v>269.52999999999997</v>
      </c>
      <c r="J6" s="180">
        <f t="shared" ca="1" si="6"/>
        <v>86.64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360.97999999999996</v>
      </c>
      <c r="N6" s="179">
        <f t="shared" ca="1" si="10"/>
        <v>269.52626669067541</v>
      </c>
      <c r="O6" s="180">
        <f t="shared" ca="1" si="11"/>
        <v>86.638799933514335</v>
      </c>
      <c r="P6" s="180">
        <f t="shared" ca="1" si="12"/>
        <v>4.8099333758102949</v>
      </c>
      <c r="Q6" s="180">
        <f t="shared" ca="1" si="13"/>
        <v>0</v>
      </c>
      <c r="R6" s="181">
        <f t="shared" ca="1" si="14"/>
        <v>360.97500000000008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</v>
      </c>
      <c r="H7" s="182">
        <f t="shared" ca="1" si="2"/>
        <v>360.97500000000002</v>
      </c>
      <c r="I7" s="183">
        <f t="shared" ca="1" si="5"/>
        <v>269.52999999999997</v>
      </c>
      <c r="J7" s="180">
        <f t="shared" ca="1" si="6"/>
        <v>86.64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360.97999999999996</v>
      </c>
      <c r="N7" s="179">
        <f t="shared" ca="1" si="10"/>
        <v>269.52626669067541</v>
      </c>
      <c r="O7" s="180">
        <f t="shared" ca="1" si="11"/>
        <v>86.638799933514335</v>
      </c>
      <c r="P7" s="180">
        <f t="shared" ca="1" si="12"/>
        <v>4.8099333758102949</v>
      </c>
      <c r="Q7" s="180">
        <f t="shared" ca="1" si="13"/>
        <v>0</v>
      </c>
      <c r="R7" s="181">
        <f t="shared" ca="1" si="14"/>
        <v>360.97500000000008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</v>
      </c>
      <c r="H8" s="182">
        <f t="shared" ca="1" si="2"/>
        <v>360.97500000000002</v>
      </c>
      <c r="I8" s="183">
        <f t="shared" ca="1" si="5"/>
        <v>269.52999999999997</v>
      </c>
      <c r="J8" s="180">
        <f t="shared" ca="1" si="6"/>
        <v>86.64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360.97999999999996</v>
      </c>
      <c r="N8" s="179">
        <f t="shared" ca="1" si="10"/>
        <v>269.52626669067541</v>
      </c>
      <c r="O8" s="180">
        <f t="shared" ca="1" si="11"/>
        <v>86.638799933514335</v>
      </c>
      <c r="P8" s="180">
        <f t="shared" ca="1" si="12"/>
        <v>4.8099333758102949</v>
      </c>
      <c r="Q8" s="180">
        <f t="shared" ca="1" si="13"/>
        <v>0</v>
      </c>
      <c r="R8" s="181">
        <f t="shared" ca="1" si="14"/>
        <v>360.97500000000008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</v>
      </c>
      <c r="H9" s="182">
        <f t="shared" ca="1" si="2"/>
        <v>360.97500000000002</v>
      </c>
      <c r="I9" s="183">
        <f t="shared" ca="1" si="5"/>
        <v>269.52999999999997</v>
      </c>
      <c r="J9" s="180">
        <f t="shared" ca="1" si="6"/>
        <v>86.64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360.97999999999996</v>
      </c>
      <c r="N9" s="179">
        <f t="shared" ca="1" si="10"/>
        <v>269.52626669067541</v>
      </c>
      <c r="O9" s="180">
        <f t="shared" ca="1" si="11"/>
        <v>86.638799933514335</v>
      </c>
      <c r="P9" s="180">
        <f t="shared" ca="1" si="12"/>
        <v>4.8099333758102949</v>
      </c>
      <c r="Q9" s="180">
        <f t="shared" ca="1" si="13"/>
        <v>0</v>
      </c>
      <c r="R9" s="181">
        <f t="shared" ca="1" si="14"/>
        <v>360.97500000000008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</v>
      </c>
      <c r="H10" s="182">
        <f t="shared" ca="1" si="2"/>
        <v>360.97500000000002</v>
      </c>
      <c r="I10" s="183">
        <f t="shared" ca="1" si="5"/>
        <v>269.52999999999997</v>
      </c>
      <c r="J10" s="180">
        <f t="shared" ca="1" si="6"/>
        <v>86.64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360.97999999999996</v>
      </c>
      <c r="N10" s="179">
        <f t="shared" ca="1" si="10"/>
        <v>269.52626669067541</v>
      </c>
      <c r="O10" s="180">
        <f t="shared" ca="1" si="11"/>
        <v>86.638799933514335</v>
      </c>
      <c r="P10" s="180">
        <f t="shared" ca="1" si="12"/>
        <v>4.8099333758102949</v>
      </c>
      <c r="Q10" s="180">
        <f t="shared" ca="1" si="13"/>
        <v>0</v>
      </c>
      <c r="R10" s="181">
        <f t="shared" ca="1" si="14"/>
        <v>360.97500000000008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</v>
      </c>
      <c r="H11" s="182">
        <f t="shared" ca="1" si="2"/>
        <v>360.97500000000002</v>
      </c>
      <c r="I11" s="183">
        <f t="shared" ca="1" si="5"/>
        <v>269.52999999999997</v>
      </c>
      <c r="J11" s="180">
        <f t="shared" ca="1" si="6"/>
        <v>86.64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360.97999999999996</v>
      </c>
      <c r="N11" s="179">
        <f t="shared" ca="1" si="10"/>
        <v>269.52626669067541</v>
      </c>
      <c r="O11" s="180">
        <f t="shared" ca="1" si="11"/>
        <v>86.638799933514335</v>
      </c>
      <c r="P11" s="180">
        <f t="shared" ca="1" si="12"/>
        <v>4.8099333758102949</v>
      </c>
      <c r="Q11" s="180">
        <f t="shared" ca="1" si="13"/>
        <v>0</v>
      </c>
      <c r="R11" s="181">
        <f t="shared" ca="1" si="14"/>
        <v>360.97500000000008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</v>
      </c>
      <c r="H12" s="182">
        <f t="shared" ca="1" si="2"/>
        <v>360.97500000000002</v>
      </c>
      <c r="I12" s="183">
        <f t="shared" ca="1" si="5"/>
        <v>269.52999999999997</v>
      </c>
      <c r="J12" s="180">
        <f t="shared" ca="1" si="6"/>
        <v>86.64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360.97999999999996</v>
      </c>
      <c r="N12" s="179">
        <f t="shared" ca="1" si="10"/>
        <v>269.52626669067541</v>
      </c>
      <c r="O12" s="180">
        <f t="shared" ca="1" si="11"/>
        <v>86.638799933514335</v>
      </c>
      <c r="P12" s="180">
        <f t="shared" ca="1" si="12"/>
        <v>4.8099333758102949</v>
      </c>
      <c r="Q12" s="180">
        <f t="shared" ca="1" si="13"/>
        <v>0</v>
      </c>
      <c r="R12" s="181">
        <f t="shared" ca="1" si="14"/>
        <v>360.97500000000008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</v>
      </c>
      <c r="H13" s="182">
        <f t="shared" ca="1" si="2"/>
        <v>360.97500000000002</v>
      </c>
      <c r="I13" s="183">
        <f t="shared" ca="1" si="5"/>
        <v>269.52999999999997</v>
      </c>
      <c r="J13" s="180">
        <f t="shared" ca="1" si="6"/>
        <v>86.64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360.97999999999996</v>
      </c>
      <c r="N13" s="179">
        <f t="shared" ca="1" si="10"/>
        <v>269.52626669067541</v>
      </c>
      <c r="O13" s="180">
        <f t="shared" ca="1" si="11"/>
        <v>86.638799933514335</v>
      </c>
      <c r="P13" s="180">
        <f t="shared" ca="1" si="12"/>
        <v>4.8099333758102949</v>
      </c>
      <c r="Q13" s="180">
        <f t="shared" ca="1" si="13"/>
        <v>0</v>
      </c>
      <c r="R13" s="181">
        <f t="shared" ca="1" si="14"/>
        <v>360.97500000000008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</v>
      </c>
      <c r="H14" s="182">
        <f t="shared" ca="1" si="2"/>
        <v>360.97500000000002</v>
      </c>
      <c r="I14" s="183">
        <f t="shared" ca="1" si="5"/>
        <v>269.52999999999997</v>
      </c>
      <c r="J14" s="180">
        <f t="shared" ca="1" si="6"/>
        <v>86.64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360.97999999999996</v>
      </c>
      <c r="N14" s="179">
        <f t="shared" ca="1" si="10"/>
        <v>269.52626669067541</v>
      </c>
      <c r="O14" s="180">
        <f t="shared" ca="1" si="11"/>
        <v>86.638799933514335</v>
      </c>
      <c r="P14" s="180">
        <f t="shared" ca="1" si="12"/>
        <v>4.8099333758102949</v>
      </c>
      <c r="Q14" s="180">
        <f t="shared" ca="1" si="13"/>
        <v>0</v>
      </c>
      <c r="R14" s="181">
        <f t="shared" ca="1" si="14"/>
        <v>360.97500000000008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375</v>
      </c>
      <c r="H15" s="182">
        <f t="shared" ca="1" si="2"/>
        <v>360.97500000000002</v>
      </c>
      <c r="I15" s="183">
        <f t="shared" ca="1" si="5"/>
        <v>269.52999999999997</v>
      </c>
      <c r="J15" s="180">
        <f t="shared" ca="1" si="6"/>
        <v>86.64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360.97999999999996</v>
      </c>
      <c r="N15" s="179">
        <f t="shared" ca="1" si="10"/>
        <v>269.52626669067541</v>
      </c>
      <c r="O15" s="180">
        <f t="shared" ca="1" si="11"/>
        <v>86.638799933514335</v>
      </c>
      <c r="P15" s="180">
        <f t="shared" ca="1" si="12"/>
        <v>4.8099333758102949</v>
      </c>
      <c r="Q15" s="180">
        <f t="shared" ca="1" si="13"/>
        <v>0</v>
      </c>
      <c r="R15" s="181">
        <f t="shared" ca="1" si="14"/>
        <v>360.97500000000008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375</v>
      </c>
      <c r="H16" s="182">
        <f t="shared" ca="1" si="2"/>
        <v>360.97500000000002</v>
      </c>
      <c r="I16" s="183">
        <f t="shared" ca="1" si="5"/>
        <v>269.52999999999997</v>
      </c>
      <c r="J16" s="180">
        <f t="shared" ca="1" si="6"/>
        <v>86.64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360.97999999999996</v>
      </c>
      <c r="N16" s="179">
        <f t="shared" ca="1" si="10"/>
        <v>269.52626669067541</v>
      </c>
      <c r="O16" s="180">
        <f t="shared" ca="1" si="11"/>
        <v>86.638799933514335</v>
      </c>
      <c r="P16" s="180">
        <f t="shared" ca="1" si="12"/>
        <v>4.8099333758102949</v>
      </c>
      <c r="Q16" s="180">
        <f t="shared" ca="1" si="13"/>
        <v>0</v>
      </c>
      <c r="R16" s="181">
        <f t="shared" ca="1" si="14"/>
        <v>360.97500000000008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375</v>
      </c>
      <c r="H17" s="182">
        <f t="shared" ca="1" si="2"/>
        <v>360.97500000000002</v>
      </c>
      <c r="I17" s="183">
        <f t="shared" ca="1" si="5"/>
        <v>269.52999999999997</v>
      </c>
      <c r="J17" s="180">
        <f t="shared" ca="1" si="6"/>
        <v>86.64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360.97999999999996</v>
      </c>
      <c r="N17" s="179">
        <f t="shared" ca="1" si="10"/>
        <v>269.52626669067541</v>
      </c>
      <c r="O17" s="180">
        <f t="shared" ca="1" si="11"/>
        <v>86.638799933514335</v>
      </c>
      <c r="P17" s="180">
        <f t="shared" ca="1" si="12"/>
        <v>4.8099333758102949</v>
      </c>
      <c r="Q17" s="180">
        <f t="shared" ca="1" si="13"/>
        <v>0</v>
      </c>
      <c r="R17" s="181">
        <f t="shared" ca="1" si="14"/>
        <v>360.97500000000008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375</v>
      </c>
      <c r="H18" s="182">
        <f t="shared" ca="1" si="2"/>
        <v>360.97500000000002</v>
      </c>
      <c r="I18" s="183">
        <f t="shared" ca="1" si="5"/>
        <v>269.52999999999997</v>
      </c>
      <c r="J18" s="180">
        <f t="shared" ca="1" si="6"/>
        <v>86.64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360.97999999999996</v>
      </c>
      <c r="N18" s="179">
        <f t="shared" ca="1" si="10"/>
        <v>269.52626669067541</v>
      </c>
      <c r="O18" s="180">
        <f t="shared" ca="1" si="11"/>
        <v>86.638799933514335</v>
      </c>
      <c r="P18" s="180">
        <f t="shared" ca="1" si="12"/>
        <v>4.8099333758102949</v>
      </c>
      <c r="Q18" s="180">
        <f t="shared" ca="1" si="13"/>
        <v>0</v>
      </c>
      <c r="R18" s="181">
        <f t="shared" ca="1" si="14"/>
        <v>360.97500000000008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375</v>
      </c>
      <c r="H19" s="182">
        <f t="shared" ca="1" si="2"/>
        <v>360.97500000000002</v>
      </c>
      <c r="I19" s="183">
        <f t="shared" ca="1" si="5"/>
        <v>269.52999999999997</v>
      </c>
      <c r="J19" s="180">
        <f t="shared" ca="1" si="6"/>
        <v>86.64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360.97999999999996</v>
      </c>
      <c r="N19" s="179">
        <f t="shared" ca="1" si="10"/>
        <v>269.52626669067541</v>
      </c>
      <c r="O19" s="180">
        <f t="shared" ca="1" si="11"/>
        <v>86.638799933514335</v>
      </c>
      <c r="P19" s="180">
        <f t="shared" ca="1" si="12"/>
        <v>4.8099333758102949</v>
      </c>
      <c r="Q19" s="180">
        <f t="shared" ca="1" si="13"/>
        <v>0</v>
      </c>
      <c r="R19" s="181">
        <f t="shared" ca="1" si="14"/>
        <v>360.97500000000008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375</v>
      </c>
      <c r="H20" s="182">
        <f t="shared" ca="1" si="2"/>
        <v>360.97500000000002</v>
      </c>
      <c r="I20" s="183">
        <f t="shared" ca="1" si="5"/>
        <v>269.52999999999997</v>
      </c>
      <c r="J20" s="180">
        <f t="shared" ca="1" si="6"/>
        <v>86.64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360.97999999999996</v>
      </c>
      <c r="N20" s="179">
        <f t="shared" ca="1" si="10"/>
        <v>269.52626669067541</v>
      </c>
      <c r="O20" s="180">
        <f t="shared" ca="1" si="11"/>
        <v>86.638799933514335</v>
      </c>
      <c r="P20" s="180">
        <f t="shared" ca="1" si="12"/>
        <v>4.8099333758102949</v>
      </c>
      <c r="Q20" s="180">
        <f t="shared" ca="1" si="13"/>
        <v>0</v>
      </c>
      <c r="R20" s="181">
        <f t="shared" ca="1" si="14"/>
        <v>360.97500000000008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375</v>
      </c>
      <c r="H21" s="182">
        <f t="shared" ca="1" si="2"/>
        <v>360.97500000000002</v>
      </c>
      <c r="I21" s="183">
        <f t="shared" ca="1" si="5"/>
        <v>269.52999999999997</v>
      </c>
      <c r="J21" s="180">
        <f t="shared" ca="1" si="6"/>
        <v>86.64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360.97999999999996</v>
      </c>
      <c r="N21" s="179">
        <f t="shared" ca="1" si="10"/>
        <v>269.52626669067541</v>
      </c>
      <c r="O21" s="180">
        <f t="shared" ca="1" si="11"/>
        <v>86.638799933514335</v>
      </c>
      <c r="P21" s="180">
        <f t="shared" ca="1" si="12"/>
        <v>4.8099333758102949</v>
      </c>
      <c r="Q21" s="180">
        <f t="shared" ca="1" si="13"/>
        <v>0</v>
      </c>
      <c r="R21" s="181">
        <f t="shared" ca="1" si="14"/>
        <v>360.97500000000008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375</v>
      </c>
      <c r="H22" s="182">
        <f t="shared" ca="1" si="2"/>
        <v>360.97500000000002</v>
      </c>
      <c r="I22" s="183">
        <f t="shared" ca="1" si="5"/>
        <v>269.52999999999997</v>
      </c>
      <c r="J22" s="180">
        <f t="shared" ca="1" si="6"/>
        <v>86.64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360.97999999999996</v>
      </c>
      <c r="N22" s="179">
        <f t="shared" ca="1" si="10"/>
        <v>269.52626669067541</v>
      </c>
      <c r="O22" s="180">
        <f t="shared" ca="1" si="11"/>
        <v>86.638799933514335</v>
      </c>
      <c r="P22" s="180">
        <f t="shared" ca="1" si="12"/>
        <v>4.8099333758102949</v>
      </c>
      <c r="Q22" s="180">
        <f t="shared" ca="1" si="13"/>
        <v>0</v>
      </c>
      <c r="R22" s="181">
        <f t="shared" ca="1" si="14"/>
        <v>360.97500000000008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375</v>
      </c>
      <c r="H23" s="182">
        <f t="shared" ca="1" si="2"/>
        <v>360.97500000000002</v>
      </c>
      <c r="I23" s="183">
        <f t="shared" ca="1" si="5"/>
        <v>269.52999999999997</v>
      </c>
      <c r="J23" s="180">
        <f t="shared" ca="1" si="6"/>
        <v>86.64</v>
      </c>
      <c r="K23" s="180">
        <f t="shared" ca="1" si="7"/>
        <v>4.8099999999999996</v>
      </c>
      <c r="L23" s="180">
        <f t="shared" ca="1" si="8"/>
        <v>0</v>
      </c>
      <c r="M23" s="181">
        <f t="shared" ca="1" si="9"/>
        <v>360.97999999999996</v>
      </c>
      <c r="N23" s="179">
        <f t="shared" ca="1" si="10"/>
        <v>269.52626669067541</v>
      </c>
      <c r="O23" s="180">
        <f t="shared" ca="1" si="11"/>
        <v>86.638799933514335</v>
      </c>
      <c r="P23" s="180">
        <f t="shared" ca="1" si="12"/>
        <v>4.8099333758102949</v>
      </c>
      <c r="Q23" s="180">
        <f t="shared" ca="1" si="13"/>
        <v>0</v>
      </c>
      <c r="R23" s="181">
        <f t="shared" ca="1" si="14"/>
        <v>360.97500000000008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395</v>
      </c>
      <c r="H24" s="182">
        <f t="shared" ca="1" si="2"/>
        <v>380.22699999999998</v>
      </c>
      <c r="I24" s="183">
        <f t="shared" ca="1" si="5"/>
        <v>288.77999999999997</v>
      </c>
      <c r="J24" s="180">
        <f t="shared" ca="1" si="6"/>
        <v>86.63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380.21999999999997</v>
      </c>
      <c r="N24" s="179">
        <f t="shared" ca="1" si="10"/>
        <v>288.78531655357421</v>
      </c>
      <c r="O24" s="180">
        <f t="shared" ca="1" si="11"/>
        <v>86.631594892430698</v>
      </c>
      <c r="P24" s="180">
        <f t="shared" ca="1" si="12"/>
        <v>4.8100885539950555</v>
      </c>
      <c r="Q24" s="180">
        <f t="shared" ca="1" si="13"/>
        <v>0</v>
      </c>
      <c r="R24" s="181">
        <f t="shared" ca="1" si="14"/>
        <v>380.22699999999998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440.97387700000002</v>
      </c>
      <c r="H25" s="182">
        <f t="shared" ca="1" si="2"/>
        <v>424.48145399999999</v>
      </c>
      <c r="I25" s="183">
        <f t="shared" ca="1" si="5"/>
        <v>335.85</v>
      </c>
      <c r="J25" s="180">
        <f t="shared" ca="1" si="6"/>
        <v>83.96</v>
      </c>
      <c r="K25" s="180">
        <f t="shared" ca="1" si="7"/>
        <v>4.66</v>
      </c>
      <c r="L25" s="180">
        <f t="shared" ca="1" si="8"/>
        <v>0</v>
      </c>
      <c r="M25" s="181">
        <f t="shared" ca="1" si="9"/>
        <v>424.47</v>
      </c>
      <c r="N25" s="179">
        <f t="shared" ca="1" si="10"/>
        <v>335.85906265672486</v>
      </c>
      <c r="O25" s="180">
        <f t="shared" ca="1" si="11"/>
        <v>83.962265596720599</v>
      </c>
      <c r="P25" s="180">
        <f t="shared" ca="1" si="12"/>
        <v>4.6601257465545265</v>
      </c>
      <c r="Q25" s="180">
        <f t="shared" ca="1" si="13"/>
        <v>0</v>
      </c>
      <c r="R25" s="181">
        <f t="shared" ca="1" si="14"/>
        <v>424.48145399999999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502.45958899999999</v>
      </c>
      <c r="H26" s="182">
        <f t="shared" ca="1" si="2"/>
        <v>483.66759999999999</v>
      </c>
      <c r="I26" s="183">
        <f t="shared" ca="1" si="5"/>
        <v>394.45</v>
      </c>
      <c r="J26" s="180">
        <f t="shared" ca="1" si="6"/>
        <v>84.52</v>
      </c>
      <c r="K26" s="180">
        <f t="shared" ca="1" si="7"/>
        <v>4.7</v>
      </c>
      <c r="L26" s="180">
        <f t="shared" ca="1" si="8"/>
        <v>0</v>
      </c>
      <c r="M26" s="181">
        <f t="shared" ca="1" si="9"/>
        <v>483.66999999999996</v>
      </c>
      <c r="N26" s="179">
        <f t="shared" ca="1" si="10"/>
        <v>394.44804271507434</v>
      </c>
      <c r="O26" s="180">
        <f t="shared" ca="1" si="11"/>
        <v>84.519580606611953</v>
      </c>
      <c r="P26" s="180">
        <f t="shared" ca="1" si="12"/>
        <v>4.6999766783137265</v>
      </c>
      <c r="Q26" s="180">
        <f t="shared" ca="1" si="13"/>
        <v>0</v>
      </c>
      <c r="R26" s="181">
        <f t="shared" ca="1" si="14"/>
        <v>483.66759999999999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561.28673700000002</v>
      </c>
      <c r="H27" s="182">
        <f t="shared" ca="1" si="2"/>
        <v>540.29461300000003</v>
      </c>
      <c r="I27" s="183">
        <f t="shared" ca="1" si="5"/>
        <v>452.38</v>
      </c>
      <c r="J27" s="180">
        <f t="shared" ca="1" si="6"/>
        <v>83.1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540.29</v>
      </c>
      <c r="N27" s="179">
        <f t="shared" ca="1" si="10"/>
        <v>452.38386242377248</v>
      </c>
      <c r="O27" s="180">
        <f t="shared" ca="1" si="11"/>
        <v>83.100709508412152</v>
      </c>
      <c r="P27" s="180">
        <f t="shared" ca="1" si="12"/>
        <v>4.8100410678154324</v>
      </c>
      <c r="Q27" s="180">
        <f t="shared" ca="1" si="13"/>
        <v>0</v>
      </c>
      <c r="R27" s="181">
        <f t="shared" ca="1" si="14"/>
        <v>540.29461300000003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598.52949999999998</v>
      </c>
      <c r="H28" s="182">
        <f t="shared" ca="1" si="2"/>
        <v>576.144497</v>
      </c>
      <c r="I28" s="183">
        <f t="shared" ca="1" si="5"/>
        <v>487.94</v>
      </c>
      <c r="J28" s="180">
        <f t="shared" ca="1" si="6"/>
        <v>83.39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576.14</v>
      </c>
      <c r="N28" s="179">
        <f t="shared" ca="1" si="10"/>
        <v>487.94380856420315</v>
      </c>
      <c r="O28" s="180">
        <f t="shared" ca="1" si="11"/>
        <v>83.390650891849205</v>
      </c>
      <c r="P28" s="180">
        <f t="shared" ca="1" si="12"/>
        <v>4.8100375439476517</v>
      </c>
      <c r="Q28" s="180">
        <f t="shared" ca="1" si="13"/>
        <v>0</v>
      </c>
      <c r="R28" s="181">
        <f t="shared" ca="1" si="14"/>
        <v>576.144497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598.52949999999998</v>
      </c>
      <c r="H29" s="182">
        <f t="shared" ca="1" si="2"/>
        <v>576.144497</v>
      </c>
      <c r="I29" s="183">
        <f t="shared" ca="1" si="5"/>
        <v>487.94</v>
      </c>
      <c r="J29" s="180">
        <f t="shared" ca="1" si="6"/>
        <v>83.39</v>
      </c>
      <c r="K29" s="180">
        <f t="shared" ca="1" si="7"/>
        <v>4.8099999999999996</v>
      </c>
      <c r="L29" s="180">
        <f t="shared" ca="1" si="8"/>
        <v>0</v>
      </c>
      <c r="M29" s="181">
        <f t="shared" ca="1" si="9"/>
        <v>576.14</v>
      </c>
      <c r="N29" s="179">
        <f t="shared" ca="1" si="10"/>
        <v>487.94380856420315</v>
      </c>
      <c r="O29" s="180">
        <f t="shared" ca="1" si="11"/>
        <v>83.390650891849205</v>
      </c>
      <c r="P29" s="180">
        <f t="shared" ca="1" si="12"/>
        <v>4.8100375439476517</v>
      </c>
      <c r="Q29" s="180">
        <f t="shared" ca="1" si="13"/>
        <v>0</v>
      </c>
      <c r="R29" s="181">
        <f t="shared" ca="1" si="14"/>
        <v>576.144497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598.52949999999998</v>
      </c>
      <c r="H30" s="182">
        <f t="shared" ca="1" si="2"/>
        <v>576.144497</v>
      </c>
      <c r="I30" s="183">
        <f t="shared" ca="1" si="5"/>
        <v>487.94</v>
      </c>
      <c r="J30" s="180">
        <f t="shared" ca="1" si="6"/>
        <v>83.39</v>
      </c>
      <c r="K30" s="180">
        <f t="shared" ca="1" si="7"/>
        <v>4.8099999999999996</v>
      </c>
      <c r="L30" s="180">
        <f t="shared" ca="1" si="8"/>
        <v>0</v>
      </c>
      <c r="M30" s="181">
        <f t="shared" ca="1" si="9"/>
        <v>576.14</v>
      </c>
      <c r="N30" s="179">
        <f t="shared" ca="1" si="10"/>
        <v>487.94380856420315</v>
      </c>
      <c r="O30" s="180">
        <f t="shared" ca="1" si="11"/>
        <v>83.390650891849205</v>
      </c>
      <c r="P30" s="180">
        <f t="shared" ca="1" si="12"/>
        <v>4.8100375439476517</v>
      </c>
      <c r="Q30" s="180">
        <f t="shared" ca="1" si="13"/>
        <v>0</v>
      </c>
      <c r="R30" s="181">
        <f t="shared" ca="1" si="14"/>
        <v>576.144497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635.02949999999998</v>
      </c>
      <c r="H31" s="182">
        <f t="shared" ca="1" si="2"/>
        <v>611.27939700000002</v>
      </c>
      <c r="I31" s="183">
        <f t="shared" ca="1" si="5"/>
        <v>456.02</v>
      </c>
      <c r="J31" s="180">
        <f t="shared" ca="1" si="6"/>
        <v>146.88999999999999</v>
      </c>
      <c r="K31" s="180">
        <f t="shared" ca="1" si="7"/>
        <v>8.3800000000000008</v>
      </c>
      <c r="L31" s="180">
        <f t="shared" ca="1" si="8"/>
        <v>0</v>
      </c>
      <c r="M31" s="181">
        <f t="shared" ca="1" si="9"/>
        <v>611.29</v>
      </c>
      <c r="N31" s="179">
        <f t="shared" ca="1" si="10"/>
        <v>456.01209020258801</v>
      </c>
      <c r="O31" s="180">
        <f t="shared" ca="1" si="11"/>
        <v>146.88745215091038</v>
      </c>
      <c r="P31" s="180">
        <f t="shared" ca="1" si="12"/>
        <v>8.3798546465016628</v>
      </c>
      <c r="Q31" s="180">
        <f t="shared" ca="1" si="13"/>
        <v>0</v>
      </c>
      <c r="R31" s="181">
        <f t="shared" ca="1" si="14"/>
        <v>611.27939700000013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654.07697800000005</v>
      </c>
      <c r="I32" s="183">
        <f t="shared" ca="1" si="5"/>
        <v>487.94</v>
      </c>
      <c r="J32" s="180">
        <f t="shared" ca="1" si="6"/>
        <v>157.16999999999999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654.07000000000005</v>
      </c>
      <c r="N32" s="179">
        <f t="shared" ca="1" si="10"/>
        <v>487.94520562832724</v>
      </c>
      <c r="O32" s="180">
        <f t="shared" ca="1" si="11"/>
        <v>157.17167678117019</v>
      </c>
      <c r="P32" s="180">
        <f t="shared" ca="1" si="12"/>
        <v>8.9600955905025472</v>
      </c>
      <c r="Q32" s="180">
        <f t="shared" ca="1" si="13"/>
        <v>0</v>
      </c>
      <c r="R32" s="181">
        <f t="shared" ca="1" si="14"/>
        <v>654.07697799999994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654.07697800000005</v>
      </c>
      <c r="I33" s="183">
        <f t="shared" ca="1" si="5"/>
        <v>487.94</v>
      </c>
      <c r="J33" s="180">
        <f t="shared" ca="1" si="6"/>
        <v>157.16999999999999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654.07000000000005</v>
      </c>
      <c r="N33" s="179">
        <f t="shared" ca="1" si="10"/>
        <v>487.94520562832724</v>
      </c>
      <c r="O33" s="180">
        <f t="shared" ca="1" si="11"/>
        <v>157.17167678117019</v>
      </c>
      <c r="P33" s="180">
        <f t="shared" ca="1" si="12"/>
        <v>8.9600955905025472</v>
      </c>
      <c r="Q33" s="180">
        <f t="shared" ca="1" si="13"/>
        <v>0</v>
      </c>
      <c r="R33" s="181">
        <f t="shared" ca="1" si="14"/>
        <v>654.07697799999994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654.07697800000005</v>
      </c>
      <c r="I34" s="183">
        <f t="shared" ca="1" si="5"/>
        <v>487.94</v>
      </c>
      <c r="J34" s="180">
        <f t="shared" ca="1" si="6"/>
        <v>157.16999999999999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654.07000000000005</v>
      </c>
      <c r="N34" s="179">
        <f t="shared" ca="1" si="10"/>
        <v>487.94520562832724</v>
      </c>
      <c r="O34" s="180">
        <f t="shared" ca="1" si="11"/>
        <v>157.17167678117019</v>
      </c>
      <c r="P34" s="180">
        <f t="shared" ca="1" si="12"/>
        <v>8.9600955905025472</v>
      </c>
      <c r="Q34" s="180">
        <f t="shared" ca="1" si="13"/>
        <v>0</v>
      </c>
      <c r="R34" s="181">
        <f t="shared" ca="1" si="14"/>
        <v>654.07697799999994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654.07697800000005</v>
      </c>
      <c r="I35" s="183">
        <f t="shared" ca="1" si="5"/>
        <v>487.94</v>
      </c>
      <c r="J35" s="180">
        <f t="shared" ca="1" si="6"/>
        <v>157.16999999999999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654.07000000000005</v>
      </c>
      <c r="N35" s="179">
        <f t="shared" ca="1" si="10"/>
        <v>487.94520562832724</v>
      </c>
      <c r="O35" s="180">
        <f t="shared" ca="1" si="11"/>
        <v>157.17167678117019</v>
      </c>
      <c r="P35" s="180">
        <f t="shared" ca="1" si="12"/>
        <v>8.9600955905025472</v>
      </c>
      <c r="Q35" s="180">
        <f t="shared" ca="1" si="13"/>
        <v>0</v>
      </c>
      <c r="R35" s="181">
        <f t="shared" ca="1" si="14"/>
        <v>654.07697799999994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654.07697800000005</v>
      </c>
      <c r="I36" s="183">
        <f t="shared" ca="1" si="5"/>
        <v>487.94</v>
      </c>
      <c r="J36" s="180">
        <f t="shared" ca="1" si="6"/>
        <v>157.16999999999999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654.07000000000005</v>
      </c>
      <c r="N36" s="179">
        <f t="shared" ca="1" si="10"/>
        <v>487.94520562832724</v>
      </c>
      <c r="O36" s="180">
        <f t="shared" ca="1" si="11"/>
        <v>157.17167678117019</v>
      </c>
      <c r="P36" s="180">
        <f t="shared" ca="1" si="12"/>
        <v>8.9600955905025472</v>
      </c>
      <c r="Q36" s="180">
        <f t="shared" ca="1" si="13"/>
        <v>0</v>
      </c>
      <c r="R36" s="181">
        <f t="shared" ca="1" si="14"/>
        <v>654.07697799999994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601.89949999999999</v>
      </c>
      <c r="H37" s="182">
        <f t="shared" ca="1" si="2"/>
        <v>579.38845900000001</v>
      </c>
      <c r="I37" s="183">
        <f t="shared" ca="1" si="5"/>
        <v>487.94</v>
      </c>
      <c r="J37" s="180">
        <f t="shared" ca="1" si="6"/>
        <v>86.63</v>
      </c>
      <c r="K37" s="180">
        <f t="shared" ca="1" si="7"/>
        <v>4.8099999999999996</v>
      </c>
      <c r="L37" s="180">
        <f t="shared" ca="1" si="8"/>
        <v>0</v>
      </c>
      <c r="M37" s="181">
        <f t="shared" ca="1" si="9"/>
        <v>579.37999999999988</v>
      </c>
      <c r="N37" s="179">
        <f t="shared" ca="1" si="10"/>
        <v>487.94712396779329</v>
      </c>
      <c r="O37" s="180">
        <f t="shared" ca="1" si="11"/>
        <v>86.63126480577516</v>
      </c>
      <c r="P37" s="180">
        <f t="shared" ca="1" si="12"/>
        <v>4.8100702264317032</v>
      </c>
      <c r="Q37" s="180">
        <f t="shared" ca="1" si="13"/>
        <v>0</v>
      </c>
      <c r="R37" s="181">
        <f t="shared" ca="1" si="14"/>
        <v>579.38845900000013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601.89949999999999</v>
      </c>
      <c r="H38" s="182">
        <f t="shared" ca="1" si="2"/>
        <v>579.38845900000001</v>
      </c>
      <c r="I38" s="183">
        <f t="shared" ca="1" si="5"/>
        <v>487.94</v>
      </c>
      <c r="J38" s="180">
        <f t="shared" ca="1" si="6"/>
        <v>86.63</v>
      </c>
      <c r="K38" s="180">
        <f t="shared" ca="1" si="7"/>
        <v>4.8099999999999996</v>
      </c>
      <c r="L38" s="180">
        <f t="shared" ca="1" si="8"/>
        <v>0</v>
      </c>
      <c r="M38" s="181">
        <f t="shared" ca="1" si="9"/>
        <v>579.37999999999988</v>
      </c>
      <c r="N38" s="179">
        <f t="shared" ca="1" si="10"/>
        <v>487.94712396779329</v>
      </c>
      <c r="O38" s="180">
        <f t="shared" ca="1" si="11"/>
        <v>86.63126480577516</v>
      </c>
      <c r="P38" s="180">
        <f t="shared" ca="1" si="12"/>
        <v>4.8100702264317032</v>
      </c>
      <c r="Q38" s="180">
        <f t="shared" ca="1" si="13"/>
        <v>0</v>
      </c>
      <c r="R38" s="181">
        <f t="shared" ca="1" si="14"/>
        <v>579.38845900000013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601.89949999999999</v>
      </c>
      <c r="H39" s="182">
        <f t="shared" ca="1" si="2"/>
        <v>579.38845900000001</v>
      </c>
      <c r="I39" s="183">
        <f t="shared" ca="1" si="5"/>
        <v>487.94</v>
      </c>
      <c r="J39" s="180">
        <f t="shared" ca="1" si="6"/>
        <v>86.63</v>
      </c>
      <c r="K39" s="180">
        <f t="shared" ca="1" si="7"/>
        <v>4.8099999999999996</v>
      </c>
      <c r="L39" s="180">
        <f t="shared" ca="1" si="8"/>
        <v>0</v>
      </c>
      <c r="M39" s="181">
        <f t="shared" ca="1" si="9"/>
        <v>579.37999999999988</v>
      </c>
      <c r="N39" s="179">
        <f t="shared" ca="1" si="10"/>
        <v>487.94712396779329</v>
      </c>
      <c r="O39" s="180">
        <f t="shared" ca="1" si="11"/>
        <v>86.63126480577516</v>
      </c>
      <c r="P39" s="180">
        <f t="shared" ca="1" si="12"/>
        <v>4.8100702264317032</v>
      </c>
      <c r="Q39" s="180">
        <f t="shared" ca="1" si="13"/>
        <v>0</v>
      </c>
      <c r="R39" s="181">
        <f t="shared" ca="1" si="14"/>
        <v>579.38845900000013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601.89949999999999</v>
      </c>
      <c r="H40" s="182">
        <f t="shared" ca="1" si="2"/>
        <v>579.38845900000001</v>
      </c>
      <c r="I40" s="183">
        <f t="shared" ca="1" si="5"/>
        <v>487.94</v>
      </c>
      <c r="J40" s="180">
        <f t="shared" ca="1" si="6"/>
        <v>86.63</v>
      </c>
      <c r="K40" s="180">
        <f t="shared" ca="1" si="7"/>
        <v>4.8099999999999996</v>
      </c>
      <c r="L40" s="180">
        <f t="shared" ca="1" si="8"/>
        <v>0</v>
      </c>
      <c r="M40" s="181">
        <f t="shared" ca="1" si="9"/>
        <v>579.37999999999988</v>
      </c>
      <c r="N40" s="179">
        <f t="shared" ca="1" si="10"/>
        <v>487.94712396779329</v>
      </c>
      <c r="O40" s="180">
        <f t="shared" ca="1" si="11"/>
        <v>86.63126480577516</v>
      </c>
      <c r="P40" s="180">
        <f t="shared" ca="1" si="12"/>
        <v>4.8100702264317032</v>
      </c>
      <c r="Q40" s="180">
        <f t="shared" ca="1" si="13"/>
        <v>0</v>
      </c>
      <c r="R40" s="181">
        <f t="shared" ca="1" si="14"/>
        <v>579.38845900000013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547.14767200000006</v>
      </c>
      <c r="H41" s="182">
        <f t="shared" ca="1" si="2"/>
        <v>526.684349</v>
      </c>
      <c r="I41" s="183">
        <f t="shared" ca="1" si="5"/>
        <v>434.87</v>
      </c>
      <c r="J41" s="180">
        <f t="shared" ca="1" si="6"/>
        <v>86.97</v>
      </c>
      <c r="K41" s="180">
        <f t="shared" ca="1" si="7"/>
        <v>4.83</v>
      </c>
      <c r="L41" s="180">
        <f t="shared" ca="1" si="8"/>
        <v>0</v>
      </c>
      <c r="M41" s="181">
        <f t="shared" ca="1" si="9"/>
        <v>526.67000000000007</v>
      </c>
      <c r="N41" s="179">
        <f t="shared" ca="1" si="10"/>
        <v>434.88184793063959</v>
      </c>
      <c r="O41" s="180">
        <f t="shared" ca="1" si="11"/>
        <v>86.97236947714886</v>
      </c>
      <c r="P41" s="180">
        <f t="shared" ca="1" si="12"/>
        <v>4.8301315922114414</v>
      </c>
      <c r="Q41" s="180">
        <f t="shared" ca="1" si="13"/>
        <v>0</v>
      </c>
      <c r="R41" s="181">
        <f t="shared" ca="1" si="14"/>
        <v>526.68434899999988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545</v>
      </c>
      <c r="H42" s="182">
        <f t="shared" ca="1" si="2"/>
        <v>524.61699999999996</v>
      </c>
      <c r="I42" s="183">
        <f t="shared" ca="1" si="5"/>
        <v>433.17</v>
      </c>
      <c r="J42" s="180">
        <f t="shared" ca="1" si="6"/>
        <v>86.63</v>
      </c>
      <c r="K42" s="180">
        <f t="shared" ca="1" si="7"/>
        <v>4.8099999999999996</v>
      </c>
      <c r="L42" s="180">
        <f t="shared" ca="1" si="8"/>
        <v>0</v>
      </c>
      <c r="M42" s="181">
        <f t="shared" ca="1" si="9"/>
        <v>524.6099999999999</v>
      </c>
      <c r="N42" s="179">
        <f t="shared" ca="1" si="10"/>
        <v>433.17577989363537</v>
      </c>
      <c r="O42" s="180">
        <f t="shared" ca="1" si="11"/>
        <v>86.631155925354079</v>
      </c>
      <c r="P42" s="180">
        <f t="shared" ca="1" si="12"/>
        <v>4.8100641810106559</v>
      </c>
      <c r="Q42" s="180">
        <f t="shared" ca="1" si="13"/>
        <v>0</v>
      </c>
      <c r="R42" s="181">
        <f t="shared" ca="1" si="14"/>
        <v>524.61700000000008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545</v>
      </c>
      <c r="H43" s="182">
        <f t="shared" ca="1" si="2"/>
        <v>524.61699999999996</v>
      </c>
      <c r="I43" s="183">
        <f t="shared" ca="1" si="5"/>
        <v>433.17</v>
      </c>
      <c r="J43" s="180">
        <f t="shared" ca="1" si="6"/>
        <v>86.63</v>
      </c>
      <c r="K43" s="180">
        <f t="shared" ca="1" si="7"/>
        <v>4.8099999999999996</v>
      </c>
      <c r="L43" s="180">
        <f t="shared" ca="1" si="8"/>
        <v>0</v>
      </c>
      <c r="M43" s="181">
        <f t="shared" ca="1" si="9"/>
        <v>524.6099999999999</v>
      </c>
      <c r="N43" s="179">
        <f t="shared" ca="1" si="10"/>
        <v>433.17577989363537</v>
      </c>
      <c r="O43" s="180">
        <f t="shared" ca="1" si="11"/>
        <v>86.631155925354079</v>
      </c>
      <c r="P43" s="180">
        <f t="shared" ca="1" si="12"/>
        <v>4.8100641810106559</v>
      </c>
      <c r="Q43" s="180">
        <f t="shared" ca="1" si="13"/>
        <v>0</v>
      </c>
      <c r="R43" s="181">
        <f t="shared" ca="1" si="14"/>
        <v>524.61700000000008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535</v>
      </c>
      <c r="H44" s="182">
        <f t="shared" ca="1" si="2"/>
        <v>514.99099999999999</v>
      </c>
      <c r="I44" s="183">
        <f t="shared" ca="1" si="5"/>
        <v>423.54</v>
      </c>
      <c r="J44" s="180">
        <f t="shared" ca="1" si="6"/>
        <v>86.63</v>
      </c>
      <c r="K44" s="180">
        <f t="shared" ca="1" si="7"/>
        <v>4.8099999999999996</v>
      </c>
      <c r="L44" s="180">
        <f t="shared" ca="1" si="8"/>
        <v>0</v>
      </c>
      <c r="M44" s="181">
        <f t="shared" ca="1" si="9"/>
        <v>514.98</v>
      </c>
      <c r="N44" s="179">
        <f t="shared" ca="1" si="10"/>
        <v>423.54904683677034</v>
      </c>
      <c r="O44" s="180">
        <f t="shared" ca="1" si="11"/>
        <v>86.631850421375574</v>
      </c>
      <c r="P44" s="180">
        <f t="shared" ca="1" si="12"/>
        <v>4.8101027418540516</v>
      </c>
      <c r="Q44" s="180">
        <f t="shared" ca="1" si="13"/>
        <v>0</v>
      </c>
      <c r="R44" s="181">
        <f t="shared" ca="1" si="14"/>
        <v>514.99099999999999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515</v>
      </c>
      <c r="H45" s="182">
        <f t="shared" ca="1" si="2"/>
        <v>495.73899999999998</v>
      </c>
      <c r="I45" s="183">
        <f t="shared" ca="1" si="5"/>
        <v>404.29</v>
      </c>
      <c r="J45" s="180">
        <f t="shared" ca="1" si="6"/>
        <v>86.63</v>
      </c>
      <c r="K45" s="180">
        <f t="shared" ca="1" si="7"/>
        <v>4.8099999999999996</v>
      </c>
      <c r="L45" s="180">
        <f t="shared" ca="1" si="8"/>
        <v>0</v>
      </c>
      <c r="M45" s="181">
        <f t="shared" ca="1" si="9"/>
        <v>495.73</v>
      </c>
      <c r="N45" s="179">
        <f t="shared" ca="1" si="10"/>
        <v>404.29733990276964</v>
      </c>
      <c r="O45" s="180">
        <f t="shared" ca="1" si="11"/>
        <v>86.631572771468328</v>
      </c>
      <c r="P45" s="180">
        <f t="shared" ca="1" si="12"/>
        <v>4.8100873257620069</v>
      </c>
      <c r="Q45" s="180">
        <f t="shared" ca="1" si="13"/>
        <v>0</v>
      </c>
      <c r="R45" s="181">
        <f t="shared" ca="1" si="14"/>
        <v>495.73899999999998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505</v>
      </c>
      <c r="H46" s="182">
        <f t="shared" ca="1" si="2"/>
        <v>486.113</v>
      </c>
      <c r="I46" s="183">
        <f t="shared" ca="1" si="5"/>
        <v>394.66</v>
      </c>
      <c r="J46" s="180">
        <f t="shared" ca="1" si="6"/>
        <v>86.63</v>
      </c>
      <c r="K46" s="180">
        <f t="shared" ca="1" si="7"/>
        <v>4.8099999999999996</v>
      </c>
      <c r="L46" s="180">
        <f t="shared" ca="1" si="8"/>
        <v>0</v>
      </c>
      <c r="M46" s="181">
        <f t="shared" ca="1" si="9"/>
        <v>486.1</v>
      </c>
      <c r="N46" s="179">
        <f t="shared" ca="1" si="10"/>
        <v>394.67055457724746</v>
      </c>
      <c r="O46" s="180">
        <f t="shared" ca="1" si="11"/>
        <v>86.632316786669406</v>
      </c>
      <c r="P46" s="180">
        <f t="shared" ca="1" si="12"/>
        <v>4.8101286360831095</v>
      </c>
      <c r="Q46" s="180">
        <f t="shared" ca="1" si="13"/>
        <v>0</v>
      </c>
      <c r="R46" s="181">
        <f t="shared" ca="1" si="14"/>
        <v>486.113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485</v>
      </c>
      <c r="H47" s="182">
        <f t="shared" ca="1" si="2"/>
        <v>466.86099999999999</v>
      </c>
      <c r="I47" s="183">
        <f t="shared" ca="1" si="5"/>
        <v>375.41</v>
      </c>
      <c r="J47" s="180">
        <f t="shared" ca="1" si="6"/>
        <v>86.63</v>
      </c>
      <c r="K47" s="180">
        <f t="shared" ca="1" si="7"/>
        <v>4.8099999999999996</v>
      </c>
      <c r="L47" s="180">
        <f t="shared" ca="1" si="8"/>
        <v>0</v>
      </c>
      <c r="M47" s="181">
        <f t="shared" ca="1" si="9"/>
        <v>466.85</v>
      </c>
      <c r="N47" s="179">
        <f t="shared" ca="1" si="10"/>
        <v>375.41884547499194</v>
      </c>
      <c r="O47" s="180">
        <f t="shared" ca="1" si="11"/>
        <v>86.632041190960678</v>
      </c>
      <c r="P47" s="180">
        <f t="shared" ca="1" si="12"/>
        <v>4.8101133340473377</v>
      </c>
      <c r="Q47" s="180">
        <f t="shared" ca="1" si="13"/>
        <v>0</v>
      </c>
      <c r="R47" s="181">
        <f t="shared" ca="1" si="14"/>
        <v>466.86099999999993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471.5</v>
      </c>
      <c r="H48" s="182">
        <f t="shared" ca="1" si="2"/>
        <v>453.86590000000001</v>
      </c>
      <c r="I48" s="183">
        <f t="shared" ca="1" si="5"/>
        <v>361.14</v>
      </c>
      <c r="J48" s="180">
        <f t="shared" ca="1" si="6"/>
        <v>87.85</v>
      </c>
      <c r="K48" s="180">
        <f t="shared" ca="1" si="7"/>
        <v>4.88</v>
      </c>
      <c r="L48" s="180">
        <f t="shared" ca="1" si="8"/>
        <v>0</v>
      </c>
      <c r="M48" s="181">
        <f t="shared" ca="1" si="9"/>
        <v>453.87</v>
      </c>
      <c r="N48" s="179">
        <f t="shared" ca="1" si="10"/>
        <v>361.13673766937666</v>
      </c>
      <c r="O48" s="180">
        <f t="shared" ca="1" si="11"/>
        <v>87.849206413730798</v>
      </c>
      <c r="P48" s="180">
        <f t="shared" ca="1" si="12"/>
        <v>4.8799559168925022</v>
      </c>
      <c r="Q48" s="180">
        <f t="shared" ca="1" si="13"/>
        <v>0</v>
      </c>
      <c r="R48" s="181">
        <f t="shared" ca="1" si="14"/>
        <v>453.86590000000001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339.75030199999998</v>
      </c>
      <c r="C49" s="179">
        <f t="shared" ca="1" si="15"/>
        <v>253.45372529199997</v>
      </c>
      <c r="D49" s="180">
        <f t="shared" ca="1" si="15"/>
        <v>81.641997570600012</v>
      </c>
      <c r="E49" s="180">
        <f t="shared" ca="1" si="15"/>
        <v>4.6545791373999998</v>
      </c>
      <c r="F49" s="181">
        <f t="shared" ca="1" si="15"/>
        <v>0</v>
      </c>
      <c r="G49" s="182">
        <f t="shared" ca="1" si="1"/>
        <v>339.75030199999998</v>
      </c>
      <c r="H49" s="182">
        <f t="shared" ca="1" si="2"/>
        <v>327.04364099999998</v>
      </c>
      <c r="I49" s="183">
        <f t="shared" ca="1" si="5"/>
        <v>243.97</v>
      </c>
      <c r="J49" s="180">
        <f t="shared" ca="1" si="6"/>
        <v>78.59</v>
      </c>
      <c r="K49" s="180">
        <f t="shared" ca="1" si="7"/>
        <v>4.4800000000000004</v>
      </c>
      <c r="L49" s="180">
        <f t="shared" ca="1" si="8"/>
        <v>0</v>
      </c>
      <c r="M49" s="181">
        <f t="shared" ca="1" si="9"/>
        <v>327.04000000000002</v>
      </c>
      <c r="N49" s="179">
        <f t="shared" ca="1" si="10"/>
        <v>243.9727161655149</v>
      </c>
      <c r="O49" s="180">
        <f t="shared" ca="1" si="11"/>
        <v>78.590874957772741</v>
      </c>
      <c r="P49" s="180">
        <f t="shared" ca="1" si="12"/>
        <v>4.4800498767123287</v>
      </c>
      <c r="Q49" s="180">
        <f t="shared" ca="1" si="13"/>
        <v>0</v>
      </c>
      <c r="R49" s="181">
        <f t="shared" ca="1" si="14"/>
        <v>327.04364099999998</v>
      </c>
      <c r="W49" s="46"/>
      <c r="X49" s="46">
        <v>49</v>
      </c>
    </row>
    <row r="50" spans="1:24">
      <c r="A50" s="61" t="s">
        <v>92</v>
      </c>
      <c r="B50" s="174">
        <f t="shared" ca="1" si="3"/>
        <v>339.75030199999998</v>
      </c>
      <c r="C50" s="179">
        <f t="shared" ca="1" si="15"/>
        <v>253.45372529199997</v>
      </c>
      <c r="D50" s="180">
        <f t="shared" ca="1" si="15"/>
        <v>81.641997570600012</v>
      </c>
      <c r="E50" s="180">
        <f t="shared" ca="1" si="15"/>
        <v>4.6545791373999998</v>
      </c>
      <c r="F50" s="181">
        <f t="shared" ca="1" si="15"/>
        <v>0</v>
      </c>
      <c r="G50" s="182">
        <f t="shared" ca="1" si="1"/>
        <v>339.75030199999998</v>
      </c>
      <c r="H50" s="182">
        <f t="shared" ca="1" si="2"/>
        <v>327.04364099999998</v>
      </c>
      <c r="I50" s="183">
        <f t="shared" ca="1" si="5"/>
        <v>243.97</v>
      </c>
      <c r="J50" s="180">
        <f t="shared" ca="1" si="6"/>
        <v>78.59</v>
      </c>
      <c r="K50" s="180">
        <f t="shared" ca="1" si="7"/>
        <v>4.4800000000000004</v>
      </c>
      <c r="L50" s="180">
        <f t="shared" ca="1" si="8"/>
        <v>0</v>
      </c>
      <c r="M50" s="181">
        <f t="shared" ca="1" si="9"/>
        <v>327.04000000000002</v>
      </c>
      <c r="N50" s="179">
        <f t="shared" ca="1" si="10"/>
        <v>243.9727161655149</v>
      </c>
      <c r="O50" s="180">
        <f t="shared" ca="1" si="11"/>
        <v>78.590874957772741</v>
      </c>
      <c r="P50" s="180">
        <f t="shared" ca="1" si="12"/>
        <v>4.4800498767123287</v>
      </c>
      <c r="Q50" s="180">
        <f t="shared" ca="1" si="13"/>
        <v>0</v>
      </c>
      <c r="R50" s="181">
        <f t="shared" ca="1" si="14"/>
        <v>327.04364099999998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339.75030199999998</v>
      </c>
      <c r="C51" s="179">
        <f t="shared" ca="1" si="15"/>
        <v>253.45372529199997</v>
      </c>
      <c r="D51" s="180">
        <f t="shared" ca="1" si="15"/>
        <v>81.641997570600012</v>
      </c>
      <c r="E51" s="180">
        <f t="shared" ca="1" si="15"/>
        <v>4.6545791373999998</v>
      </c>
      <c r="F51" s="181">
        <f t="shared" ca="1" si="15"/>
        <v>0</v>
      </c>
      <c r="G51" s="182">
        <f t="shared" ca="1" si="1"/>
        <v>303.25030199999998</v>
      </c>
      <c r="H51" s="182">
        <f t="shared" ca="1" si="2"/>
        <v>291.90874100000002</v>
      </c>
      <c r="I51" s="183">
        <f t="shared" ca="1" si="5"/>
        <v>217.27</v>
      </c>
      <c r="J51" s="180">
        <f t="shared" ca="1" si="6"/>
        <v>69.989999999999995</v>
      </c>
      <c r="K51" s="180">
        <f t="shared" ca="1" si="7"/>
        <v>4.6500000000000004</v>
      </c>
      <c r="L51" s="180">
        <f t="shared" ca="1" si="8"/>
        <v>0</v>
      </c>
      <c r="M51" s="181">
        <f t="shared" ca="1" si="9"/>
        <v>291.90999999999997</v>
      </c>
      <c r="N51" s="179">
        <f t="shared" ca="1" si="10"/>
        <v>217.26906292031796</v>
      </c>
      <c r="O51" s="180">
        <f t="shared" ca="1" si="11"/>
        <v>69.989698135007373</v>
      </c>
      <c r="P51" s="180">
        <f t="shared" ca="1" si="12"/>
        <v>4.6499799446747296</v>
      </c>
      <c r="Q51" s="180">
        <f t="shared" ca="1" si="13"/>
        <v>0</v>
      </c>
      <c r="R51" s="181">
        <f t="shared" ca="1" si="14"/>
        <v>291.90874100000008</v>
      </c>
      <c r="W51" s="46"/>
      <c r="X51" s="46">
        <v>51</v>
      </c>
    </row>
    <row r="52" spans="1:24">
      <c r="A52" s="61" t="s">
        <v>94</v>
      </c>
      <c r="B52" s="174">
        <f t="shared" ca="1" si="3"/>
        <v>339.75030199999998</v>
      </c>
      <c r="C52" s="179">
        <f t="shared" ca="1" si="15"/>
        <v>253.45372529199997</v>
      </c>
      <c r="D52" s="180">
        <f t="shared" ca="1" si="15"/>
        <v>81.641997570600012</v>
      </c>
      <c r="E52" s="180">
        <f t="shared" ca="1" si="15"/>
        <v>4.6545791373999998</v>
      </c>
      <c r="F52" s="181">
        <f t="shared" ca="1" si="15"/>
        <v>0</v>
      </c>
      <c r="G52" s="182">
        <f t="shared" ca="1" si="1"/>
        <v>230.250302</v>
      </c>
      <c r="H52" s="182">
        <f t="shared" ca="1" si="2"/>
        <v>221.63894099999999</v>
      </c>
      <c r="I52" s="183">
        <f t="shared" ca="1" si="5"/>
        <v>164.12</v>
      </c>
      <c r="J52" s="180">
        <f t="shared" ca="1" si="6"/>
        <v>52.87</v>
      </c>
      <c r="K52" s="180">
        <f t="shared" ca="1" si="7"/>
        <v>4.6500000000000004</v>
      </c>
      <c r="L52" s="180">
        <f t="shared" ca="1" si="8"/>
        <v>0</v>
      </c>
      <c r="M52" s="181">
        <f t="shared" ca="1" si="9"/>
        <v>221.64000000000001</v>
      </c>
      <c r="N52" s="179">
        <f t="shared" ca="1" si="10"/>
        <v>164.11921583161882</v>
      </c>
      <c r="O52" s="180">
        <f t="shared" ca="1" si="11"/>
        <v>52.86974738616675</v>
      </c>
      <c r="P52" s="180">
        <f t="shared" ca="1" si="12"/>
        <v>4.6499777822144015</v>
      </c>
      <c r="Q52" s="180">
        <f t="shared" ca="1" si="13"/>
        <v>0</v>
      </c>
      <c r="R52" s="181">
        <f t="shared" ca="1" si="14"/>
        <v>221.63894099999996</v>
      </c>
      <c r="W52" s="46"/>
      <c r="X52" s="46">
        <v>52</v>
      </c>
    </row>
    <row r="53" spans="1:24">
      <c r="A53" s="61" t="s">
        <v>95</v>
      </c>
      <c r="B53" s="174">
        <f t="shared" ca="1" si="3"/>
        <v>339.75030199999998</v>
      </c>
      <c r="C53" s="179">
        <f t="shared" ca="1" si="15"/>
        <v>253.45372529199997</v>
      </c>
      <c r="D53" s="180">
        <f t="shared" ca="1" si="15"/>
        <v>81.641997570600012</v>
      </c>
      <c r="E53" s="180">
        <f t="shared" ca="1" si="15"/>
        <v>4.6545791373999998</v>
      </c>
      <c r="F53" s="181">
        <f t="shared" ca="1" si="15"/>
        <v>0</v>
      </c>
      <c r="G53" s="182">
        <f t="shared" ca="1" si="1"/>
        <v>189.65459999999999</v>
      </c>
      <c r="H53" s="182">
        <f t="shared" ca="1" si="2"/>
        <v>182.56151800000001</v>
      </c>
      <c r="I53" s="183">
        <f t="shared" ca="1" si="5"/>
        <v>134.77000000000001</v>
      </c>
      <c r="J53" s="180">
        <f t="shared" ca="1" si="6"/>
        <v>43.32</v>
      </c>
      <c r="K53" s="180">
        <f t="shared" ca="1" si="7"/>
        <v>4.4800000000000004</v>
      </c>
      <c r="L53" s="180">
        <f t="shared" ca="1" si="8"/>
        <v>0</v>
      </c>
      <c r="M53" s="181">
        <f t="shared" ca="1" si="9"/>
        <v>182.57</v>
      </c>
      <c r="N53" s="179">
        <f t="shared" ca="1" si="10"/>
        <v>134.76373873506054</v>
      </c>
      <c r="O53" s="180">
        <f t="shared" ca="1" si="11"/>
        <v>43.317987400777788</v>
      </c>
      <c r="P53" s="180">
        <f t="shared" ca="1" si="12"/>
        <v>4.4797918641616921</v>
      </c>
      <c r="Q53" s="180">
        <f t="shared" ca="1" si="13"/>
        <v>0</v>
      </c>
      <c r="R53" s="181">
        <f t="shared" ca="1" si="14"/>
        <v>182.56151800000001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339.75030199999998</v>
      </c>
      <c r="C54" s="179">
        <f t="shared" ca="1" si="15"/>
        <v>253.45372529199997</v>
      </c>
      <c r="D54" s="180">
        <f t="shared" ca="1" si="15"/>
        <v>81.641997570600012</v>
      </c>
      <c r="E54" s="180">
        <f t="shared" ca="1" si="15"/>
        <v>4.6545791373999998</v>
      </c>
      <c r="F54" s="181">
        <f t="shared" ca="1" si="15"/>
        <v>0</v>
      </c>
      <c r="G54" s="182">
        <f t="shared" ca="1" si="1"/>
        <v>189.65459999999999</v>
      </c>
      <c r="H54" s="182">
        <f t="shared" ca="1" si="2"/>
        <v>182.56151800000001</v>
      </c>
      <c r="I54" s="183">
        <f t="shared" ca="1" si="5"/>
        <v>134.77000000000001</v>
      </c>
      <c r="J54" s="180">
        <f t="shared" ca="1" si="6"/>
        <v>43.32</v>
      </c>
      <c r="K54" s="180">
        <f t="shared" ca="1" si="7"/>
        <v>4.4800000000000004</v>
      </c>
      <c r="L54" s="180">
        <f t="shared" ca="1" si="8"/>
        <v>0</v>
      </c>
      <c r="M54" s="181">
        <f t="shared" ca="1" si="9"/>
        <v>182.57</v>
      </c>
      <c r="N54" s="179">
        <f t="shared" ca="1" si="10"/>
        <v>134.76373873506054</v>
      </c>
      <c r="O54" s="180">
        <f t="shared" ca="1" si="11"/>
        <v>43.317987400777788</v>
      </c>
      <c r="P54" s="180">
        <f t="shared" ca="1" si="12"/>
        <v>4.4797918641616921</v>
      </c>
      <c r="Q54" s="180">
        <f t="shared" ca="1" si="13"/>
        <v>0</v>
      </c>
      <c r="R54" s="181">
        <f t="shared" ca="1" si="14"/>
        <v>182.56151800000001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339.75030199999998</v>
      </c>
      <c r="C55" s="179">
        <f t="shared" ca="1" si="15"/>
        <v>253.45372529199997</v>
      </c>
      <c r="D55" s="180">
        <f t="shared" ca="1" si="15"/>
        <v>81.641997570600012</v>
      </c>
      <c r="E55" s="180">
        <f t="shared" ca="1" si="15"/>
        <v>4.6545791373999998</v>
      </c>
      <c r="F55" s="181">
        <f t="shared" ca="1" si="15"/>
        <v>0</v>
      </c>
      <c r="G55" s="182">
        <f t="shared" ca="1" si="1"/>
        <v>189.65459999999999</v>
      </c>
      <c r="H55" s="182">
        <f t="shared" ca="1" si="2"/>
        <v>182.56151800000001</v>
      </c>
      <c r="I55" s="183">
        <f t="shared" ca="1" si="5"/>
        <v>134.77000000000001</v>
      </c>
      <c r="J55" s="180">
        <f t="shared" ca="1" si="6"/>
        <v>43.32</v>
      </c>
      <c r="K55" s="180">
        <f t="shared" ca="1" si="7"/>
        <v>4.4800000000000004</v>
      </c>
      <c r="L55" s="180">
        <f t="shared" ca="1" si="8"/>
        <v>0</v>
      </c>
      <c r="M55" s="181">
        <f t="shared" ca="1" si="9"/>
        <v>182.57</v>
      </c>
      <c r="N55" s="179">
        <f t="shared" ca="1" si="10"/>
        <v>134.76373873506054</v>
      </c>
      <c r="O55" s="180">
        <f t="shared" ca="1" si="11"/>
        <v>43.317987400777788</v>
      </c>
      <c r="P55" s="180">
        <f t="shared" ca="1" si="12"/>
        <v>4.4797918641616921</v>
      </c>
      <c r="Q55" s="180">
        <f t="shared" ca="1" si="13"/>
        <v>0</v>
      </c>
      <c r="R55" s="181">
        <f t="shared" ca="1" si="14"/>
        <v>182.56151800000001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339.75030199999998</v>
      </c>
      <c r="C56" s="179">
        <f t="shared" ca="1" si="15"/>
        <v>253.45372529199997</v>
      </c>
      <c r="D56" s="180">
        <f t="shared" ca="1" si="15"/>
        <v>81.641997570600012</v>
      </c>
      <c r="E56" s="180">
        <f t="shared" ca="1" si="15"/>
        <v>4.6545791373999998</v>
      </c>
      <c r="F56" s="181">
        <f t="shared" ca="1" si="15"/>
        <v>0</v>
      </c>
      <c r="G56" s="182">
        <f t="shared" ca="1" si="1"/>
        <v>189.65459999999999</v>
      </c>
      <c r="H56" s="182">
        <f t="shared" ca="1" si="2"/>
        <v>182.56151800000001</v>
      </c>
      <c r="I56" s="183">
        <f t="shared" ca="1" si="5"/>
        <v>134.77000000000001</v>
      </c>
      <c r="J56" s="180">
        <f t="shared" ca="1" si="6"/>
        <v>43.32</v>
      </c>
      <c r="K56" s="180">
        <f t="shared" ca="1" si="7"/>
        <v>4.4800000000000004</v>
      </c>
      <c r="L56" s="180">
        <f t="shared" ca="1" si="8"/>
        <v>0</v>
      </c>
      <c r="M56" s="181">
        <f t="shared" ca="1" si="9"/>
        <v>182.57</v>
      </c>
      <c r="N56" s="179">
        <f t="shared" ca="1" si="10"/>
        <v>134.76373873506054</v>
      </c>
      <c r="O56" s="180">
        <f t="shared" ca="1" si="11"/>
        <v>43.317987400777788</v>
      </c>
      <c r="P56" s="180">
        <f t="shared" ca="1" si="12"/>
        <v>4.4797918641616921</v>
      </c>
      <c r="Q56" s="180">
        <f t="shared" ca="1" si="13"/>
        <v>0</v>
      </c>
      <c r="R56" s="181">
        <f t="shared" ca="1" si="14"/>
        <v>182.56151800000001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339.75030199999998</v>
      </c>
      <c r="C57" s="179">
        <f t="shared" ca="1" si="15"/>
        <v>253.45372529199997</v>
      </c>
      <c r="D57" s="180">
        <f t="shared" ca="1" si="15"/>
        <v>81.641997570600012</v>
      </c>
      <c r="E57" s="180">
        <f t="shared" ca="1" si="15"/>
        <v>4.6545791373999998</v>
      </c>
      <c r="F57" s="181">
        <f t="shared" ca="1" si="15"/>
        <v>0</v>
      </c>
      <c r="G57" s="182">
        <f t="shared" ca="1" si="1"/>
        <v>189.65459999999999</v>
      </c>
      <c r="H57" s="182">
        <f t="shared" ca="1" si="2"/>
        <v>182.56151800000001</v>
      </c>
      <c r="I57" s="183">
        <f t="shared" ca="1" si="5"/>
        <v>134.77000000000001</v>
      </c>
      <c r="J57" s="180">
        <f t="shared" ca="1" si="6"/>
        <v>43.32</v>
      </c>
      <c r="K57" s="180">
        <f t="shared" ca="1" si="7"/>
        <v>4.4800000000000004</v>
      </c>
      <c r="L57" s="180">
        <f t="shared" ca="1" si="8"/>
        <v>0</v>
      </c>
      <c r="M57" s="181">
        <f t="shared" ca="1" si="9"/>
        <v>182.57</v>
      </c>
      <c r="N57" s="179">
        <f t="shared" ca="1" si="10"/>
        <v>134.76373873506054</v>
      </c>
      <c r="O57" s="180">
        <f t="shared" ca="1" si="11"/>
        <v>43.317987400777788</v>
      </c>
      <c r="P57" s="180">
        <f t="shared" ca="1" si="12"/>
        <v>4.4797918641616921</v>
      </c>
      <c r="Q57" s="180">
        <f t="shared" ca="1" si="13"/>
        <v>0</v>
      </c>
      <c r="R57" s="181">
        <f t="shared" ca="1" si="14"/>
        <v>182.56151800000001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339.75030199999998</v>
      </c>
      <c r="C58" s="179">
        <f t="shared" ca="1" si="15"/>
        <v>253.45372529199997</v>
      </c>
      <c r="D58" s="180">
        <f t="shared" ca="1" si="15"/>
        <v>81.641997570600012</v>
      </c>
      <c r="E58" s="180">
        <f t="shared" ca="1" si="15"/>
        <v>4.6545791373999998</v>
      </c>
      <c r="F58" s="181">
        <f t="shared" ca="1" si="15"/>
        <v>0</v>
      </c>
      <c r="G58" s="182">
        <f t="shared" ca="1" si="1"/>
        <v>189.65459999999999</v>
      </c>
      <c r="H58" s="182">
        <f t="shared" ca="1" si="2"/>
        <v>182.56151800000001</v>
      </c>
      <c r="I58" s="183">
        <f t="shared" ca="1" si="5"/>
        <v>134.77000000000001</v>
      </c>
      <c r="J58" s="180">
        <f t="shared" ca="1" si="6"/>
        <v>43.32</v>
      </c>
      <c r="K58" s="180">
        <f t="shared" ca="1" si="7"/>
        <v>4.4800000000000004</v>
      </c>
      <c r="L58" s="180">
        <f t="shared" ca="1" si="8"/>
        <v>0</v>
      </c>
      <c r="M58" s="181">
        <f t="shared" ca="1" si="9"/>
        <v>182.57</v>
      </c>
      <c r="N58" s="179">
        <f t="shared" ca="1" si="10"/>
        <v>134.76373873506054</v>
      </c>
      <c r="O58" s="180">
        <f t="shared" ca="1" si="11"/>
        <v>43.317987400777788</v>
      </c>
      <c r="P58" s="180">
        <f t="shared" ca="1" si="12"/>
        <v>4.4797918641616921</v>
      </c>
      <c r="Q58" s="180">
        <f t="shared" ca="1" si="13"/>
        <v>0</v>
      </c>
      <c r="R58" s="181">
        <f t="shared" ca="1" si="14"/>
        <v>182.56151800000001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339.75030199999998</v>
      </c>
      <c r="C59" s="179">
        <f t="shared" ca="1" si="15"/>
        <v>253.45372529199997</v>
      </c>
      <c r="D59" s="180">
        <f t="shared" ca="1" si="15"/>
        <v>81.641997570600012</v>
      </c>
      <c r="E59" s="180">
        <f t="shared" ca="1" si="15"/>
        <v>4.6545791373999998</v>
      </c>
      <c r="F59" s="181">
        <f t="shared" ca="1" si="15"/>
        <v>0</v>
      </c>
      <c r="G59" s="182">
        <f t="shared" ca="1" si="1"/>
        <v>189.65459999999999</v>
      </c>
      <c r="H59" s="182">
        <f t="shared" ca="1" si="2"/>
        <v>182.56151800000001</v>
      </c>
      <c r="I59" s="183">
        <f t="shared" ca="1" si="5"/>
        <v>134.77000000000001</v>
      </c>
      <c r="J59" s="180">
        <f t="shared" ca="1" si="6"/>
        <v>43.32</v>
      </c>
      <c r="K59" s="180">
        <f t="shared" ca="1" si="7"/>
        <v>4.4800000000000004</v>
      </c>
      <c r="L59" s="180">
        <f t="shared" ca="1" si="8"/>
        <v>0</v>
      </c>
      <c r="M59" s="181">
        <f t="shared" ca="1" si="9"/>
        <v>182.57</v>
      </c>
      <c r="N59" s="179">
        <f t="shared" ca="1" si="10"/>
        <v>134.76373873506054</v>
      </c>
      <c r="O59" s="180">
        <f t="shared" ca="1" si="11"/>
        <v>43.317987400777788</v>
      </c>
      <c r="P59" s="180">
        <f t="shared" ca="1" si="12"/>
        <v>4.4797918641616921</v>
      </c>
      <c r="Q59" s="180">
        <f t="shared" ca="1" si="13"/>
        <v>0</v>
      </c>
      <c r="R59" s="181">
        <f t="shared" ca="1" si="14"/>
        <v>182.56151800000001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339.75030199999998</v>
      </c>
      <c r="C60" s="179">
        <f t="shared" ca="1" si="15"/>
        <v>253.45372529199997</v>
      </c>
      <c r="D60" s="180">
        <f t="shared" ca="1" si="15"/>
        <v>81.641997570600012</v>
      </c>
      <c r="E60" s="180">
        <f t="shared" ca="1" si="15"/>
        <v>4.6545791373999998</v>
      </c>
      <c r="F60" s="181">
        <f t="shared" ca="1" si="15"/>
        <v>0</v>
      </c>
      <c r="G60" s="182">
        <f t="shared" ca="1" si="1"/>
        <v>189.65459999999999</v>
      </c>
      <c r="H60" s="182">
        <f t="shared" ca="1" si="2"/>
        <v>182.56151800000001</v>
      </c>
      <c r="I60" s="183">
        <f t="shared" ca="1" si="5"/>
        <v>134.77000000000001</v>
      </c>
      <c r="J60" s="180">
        <f t="shared" ca="1" si="6"/>
        <v>43.32</v>
      </c>
      <c r="K60" s="180">
        <f t="shared" ca="1" si="7"/>
        <v>4.4800000000000004</v>
      </c>
      <c r="L60" s="180">
        <f t="shared" ca="1" si="8"/>
        <v>0</v>
      </c>
      <c r="M60" s="181">
        <f t="shared" ca="1" si="9"/>
        <v>182.57</v>
      </c>
      <c r="N60" s="179">
        <f t="shared" ca="1" si="10"/>
        <v>134.76373873506054</v>
      </c>
      <c r="O60" s="180">
        <f t="shared" ca="1" si="11"/>
        <v>43.317987400777788</v>
      </c>
      <c r="P60" s="180">
        <f t="shared" ca="1" si="12"/>
        <v>4.4797918641616921</v>
      </c>
      <c r="Q60" s="180">
        <f t="shared" ca="1" si="13"/>
        <v>0</v>
      </c>
      <c r="R60" s="181">
        <f t="shared" ca="1" si="14"/>
        <v>182.56151800000001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339.75030199999998</v>
      </c>
      <c r="C61" s="179">
        <f t="shared" ca="1" si="15"/>
        <v>253.45372529199997</v>
      </c>
      <c r="D61" s="180">
        <f t="shared" ca="1" si="15"/>
        <v>81.641997570600012</v>
      </c>
      <c r="E61" s="180">
        <f t="shared" ca="1" si="15"/>
        <v>4.6545791373999998</v>
      </c>
      <c r="F61" s="181">
        <f t="shared" ca="1" si="15"/>
        <v>0</v>
      </c>
      <c r="G61" s="182">
        <f t="shared" ca="1" si="1"/>
        <v>189.65459999999999</v>
      </c>
      <c r="H61" s="182">
        <f t="shared" ca="1" si="2"/>
        <v>182.56151800000001</v>
      </c>
      <c r="I61" s="183">
        <f t="shared" ca="1" si="5"/>
        <v>134.77000000000001</v>
      </c>
      <c r="J61" s="180">
        <f t="shared" ca="1" si="6"/>
        <v>43.32</v>
      </c>
      <c r="K61" s="180">
        <f t="shared" ca="1" si="7"/>
        <v>4.4800000000000004</v>
      </c>
      <c r="L61" s="180">
        <f t="shared" ca="1" si="8"/>
        <v>0</v>
      </c>
      <c r="M61" s="181">
        <f t="shared" ca="1" si="9"/>
        <v>182.57</v>
      </c>
      <c r="N61" s="179">
        <f t="shared" ca="1" si="10"/>
        <v>134.76373873506054</v>
      </c>
      <c r="O61" s="180">
        <f t="shared" ca="1" si="11"/>
        <v>43.317987400777788</v>
      </c>
      <c r="P61" s="180">
        <f t="shared" ca="1" si="12"/>
        <v>4.4797918641616921</v>
      </c>
      <c r="Q61" s="180">
        <f t="shared" ca="1" si="13"/>
        <v>0</v>
      </c>
      <c r="R61" s="181">
        <f t="shared" ca="1" si="14"/>
        <v>182.56151800000001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339.75030199999998</v>
      </c>
      <c r="C62" s="179">
        <f t="shared" ca="1" si="15"/>
        <v>253.45372529199997</v>
      </c>
      <c r="D62" s="180">
        <f t="shared" ca="1" si="15"/>
        <v>81.641997570600012</v>
      </c>
      <c r="E62" s="180">
        <f t="shared" ca="1" si="15"/>
        <v>4.6545791373999998</v>
      </c>
      <c r="F62" s="181">
        <f t="shared" ca="1" si="15"/>
        <v>0</v>
      </c>
      <c r="G62" s="182">
        <f t="shared" ca="1" si="1"/>
        <v>189.65459999999999</v>
      </c>
      <c r="H62" s="182">
        <f t="shared" ca="1" si="2"/>
        <v>182.56151800000001</v>
      </c>
      <c r="I62" s="183">
        <f t="shared" ca="1" si="5"/>
        <v>134.77000000000001</v>
      </c>
      <c r="J62" s="180">
        <f t="shared" ca="1" si="6"/>
        <v>43.32</v>
      </c>
      <c r="K62" s="180">
        <f t="shared" ca="1" si="7"/>
        <v>4.4800000000000004</v>
      </c>
      <c r="L62" s="180">
        <f t="shared" ca="1" si="8"/>
        <v>0</v>
      </c>
      <c r="M62" s="181">
        <f t="shared" ca="1" si="9"/>
        <v>182.57</v>
      </c>
      <c r="N62" s="179">
        <f t="shared" ca="1" si="10"/>
        <v>134.76373873506054</v>
      </c>
      <c r="O62" s="180">
        <f t="shared" ca="1" si="11"/>
        <v>43.317987400777788</v>
      </c>
      <c r="P62" s="180">
        <f t="shared" ca="1" si="12"/>
        <v>4.4797918641616921</v>
      </c>
      <c r="Q62" s="180">
        <f t="shared" ca="1" si="13"/>
        <v>0</v>
      </c>
      <c r="R62" s="181">
        <f t="shared" ca="1" si="14"/>
        <v>182.56151800000001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339.75030199999998</v>
      </c>
      <c r="C63" s="179">
        <f t="shared" ca="1" si="15"/>
        <v>253.45372529199997</v>
      </c>
      <c r="D63" s="180">
        <f t="shared" ca="1" si="15"/>
        <v>81.641997570600012</v>
      </c>
      <c r="E63" s="180">
        <f t="shared" ca="1" si="15"/>
        <v>4.6545791373999998</v>
      </c>
      <c r="F63" s="181">
        <f t="shared" ca="1" si="15"/>
        <v>0</v>
      </c>
      <c r="G63" s="182">
        <f t="shared" ca="1" si="1"/>
        <v>189.65459999999999</v>
      </c>
      <c r="H63" s="182">
        <f t="shared" ca="1" si="2"/>
        <v>182.56151800000001</v>
      </c>
      <c r="I63" s="183">
        <f t="shared" ca="1" si="5"/>
        <v>134.77000000000001</v>
      </c>
      <c r="J63" s="180">
        <f t="shared" ca="1" si="6"/>
        <v>43.32</v>
      </c>
      <c r="K63" s="180">
        <f t="shared" ca="1" si="7"/>
        <v>4.4800000000000004</v>
      </c>
      <c r="L63" s="180">
        <f t="shared" ca="1" si="8"/>
        <v>0</v>
      </c>
      <c r="M63" s="181">
        <f t="shared" ca="1" si="9"/>
        <v>182.57</v>
      </c>
      <c r="N63" s="179">
        <f t="shared" ca="1" si="10"/>
        <v>134.76373873506054</v>
      </c>
      <c r="O63" s="180">
        <f t="shared" ca="1" si="11"/>
        <v>43.317987400777788</v>
      </c>
      <c r="P63" s="180">
        <f t="shared" ca="1" si="12"/>
        <v>4.4797918641616921</v>
      </c>
      <c r="Q63" s="180">
        <f t="shared" ca="1" si="13"/>
        <v>0</v>
      </c>
      <c r="R63" s="181">
        <f t="shared" ca="1" si="14"/>
        <v>182.56151800000001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339.75030199999998</v>
      </c>
      <c r="C64" s="179">
        <f t="shared" ca="1" si="15"/>
        <v>253.45372529199997</v>
      </c>
      <c r="D64" s="180">
        <f t="shared" ca="1" si="15"/>
        <v>81.641997570600012</v>
      </c>
      <c r="E64" s="180">
        <f t="shared" ca="1" si="15"/>
        <v>4.6545791373999998</v>
      </c>
      <c r="F64" s="181">
        <f t="shared" ca="1" si="15"/>
        <v>0</v>
      </c>
      <c r="G64" s="182">
        <f t="shared" ca="1" si="1"/>
        <v>189.65459999999999</v>
      </c>
      <c r="H64" s="182">
        <f t="shared" ca="1" si="2"/>
        <v>182.56151800000001</v>
      </c>
      <c r="I64" s="183">
        <f t="shared" ca="1" si="5"/>
        <v>134.77000000000001</v>
      </c>
      <c r="J64" s="180">
        <f t="shared" ca="1" si="6"/>
        <v>43.32</v>
      </c>
      <c r="K64" s="180">
        <f t="shared" ca="1" si="7"/>
        <v>4.4800000000000004</v>
      </c>
      <c r="L64" s="180">
        <f t="shared" ca="1" si="8"/>
        <v>0</v>
      </c>
      <c r="M64" s="181">
        <f t="shared" ca="1" si="9"/>
        <v>182.57</v>
      </c>
      <c r="N64" s="179">
        <f t="shared" ca="1" si="10"/>
        <v>134.76373873506054</v>
      </c>
      <c r="O64" s="180">
        <f t="shared" ca="1" si="11"/>
        <v>43.317987400777788</v>
      </c>
      <c r="P64" s="180">
        <f t="shared" ca="1" si="12"/>
        <v>4.4797918641616921</v>
      </c>
      <c r="Q64" s="180">
        <f t="shared" ca="1" si="13"/>
        <v>0</v>
      </c>
      <c r="R64" s="181">
        <f t="shared" ca="1" si="14"/>
        <v>182.56151800000001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339.75030199999998</v>
      </c>
      <c r="C65" s="179">
        <f t="shared" ca="1" si="15"/>
        <v>253.45372529199997</v>
      </c>
      <c r="D65" s="180">
        <f t="shared" ca="1" si="15"/>
        <v>81.641997570600012</v>
      </c>
      <c r="E65" s="180">
        <f t="shared" ca="1" si="15"/>
        <v>4.6545791373999998</v>
      </c>
      <c r="F65" s="181">
        <f t="shared" ca="1" si="15"/>
        <v>0</v>
      </c>
      <c r="G65" s="182">
        <f t="shared" ca="1" si="1"/>
        <v>189.65459999999999</v>
      </c>
      <c r="H65" s="182">
        <f t="shared" ca="1" si="2"/>
        <v>182.56151800000001</v>
      </c>
      <c r="I65" s="183">
        <f t="shared" ca="1" si="5"/>
        <v>134.77000000000001</v>
      </c>
      <c r="J65" s="180">
        <f t="shared" ca="1" si="6"/>
        <v>43.32</v>
      </c>
      <c r="K65" s="180">
        <f t="shared" ca="1" si="7"/>
        <v>4.4800000000000004</v>
      </c>
      <c r="L65" s="180">
        <f t="shared" ca="1" si="8"/>
        <v>0</v>
      </c>
      <c r="M65" s="181">
        <f t="shared" ca="1" si="9"/>
        <v>182.57</v>
      </c>
      <c r="N65" s="179">
        <f t="shared" ca="1" si="10"/>
        <v>134.76373873506054</v>
      </c>
      <c r="O65" s="180">
        <f t="shared" ca="1" si="11"/>
        <v>43.317987400777788</v>
      </c>
      <c r="P65" s="180">
        <f t="shared" ca="1" si="12"/>
        <v>4.4797918641616921</v>
      </c>
      <c r="Q65" s="180">
        <f t="shared" ca="1" si="13"/>
        <v>0</v>
      </c>
      <c r="R65" s="181">
        <f t="shared" ca="1" si="14"/>
        <v>182.56151800000001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339.75030199999998</v>
      </c>
      <c r="C66" s="179">
        <f t="shared" ca="1" si="15"/>
        <v>253.45372529199997</v>
      </c>
      <c r="D66" s="180">
        <f t="shared" ca="1" si="15"/>
        <v>81.641997570600012</v>
      </c>
      <c r="E66" s="180">
        <f t="shared" ca="1" si="15"/>
        <v>4.6545791373999998</v>
      </c>
      <c r="F66" s="181">
        <f t="shared" ca="1" si="15"/>
        <v>0</v>
      </c>
      <c r="G66" s="182">
        <f t="shared" ca="1" si="1"/>
        <v>189.65459999999999</v>
      </c>
      <c r="H66" s="182">
        <f t="shared" ca="1" si="2"/>
        <v>182.56151800000001</v>
      </c>
      <c r="I66" s="183">
        <f t="shared" ca="1" si="5"/>
        <v>134.77000000000001</v>
      </c>
      <c r="J66" s="180">
        <f t="shared" ca="1" si="6"/>
        <v>43.32</v>
      </c>
      <c r="K66" s="180">
        <f t="shared" ca="1" si="7"/>
        <v>4.4800000000000004</v>
      </c>
      <c r="L66" s="180">
        <f t="shared" ca="1" si="8"/>
        <v>0</v>
      </c>
      <c r="M66" s="181">
        <f t="shared" ca="1" si="9"/>
        <v>182.57</v>
      </c>
      <c r="N66" s="179">
        <f t="shared" ca="1" si="10"/>
        <v>134.76373873506054</v>
      </c>
      <c r="O66" s="180">
        <f t="shared" ca="1" si="11"/>
        <v>43.317987400777788</v>
      </c>
      <c r="P66" s="180">
        <f t="shared" ca="1" si="12"/>
        <v>4.4797918641616921</v>
      </c>
      <c r="Q66" s="180">
        <f t="shared" ca="1" si="13"/>
        <v>0</v>
      </c>
      <c r="R66" s="181">
        <f t="shared" ca="1" si="14"/>
        <v>182.56151800000001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339.75030199999998</v>
      </c>
      <c r="C67" s="179">
        <f t="shared" ca="1" si="15"/>
        <v>253.45372529199997</v>
      </c>
      <c r="D67" s="180">
        <f t="shared" ca="1" si="15"/>
        <v>81.641997570600012</v>
      </c>
      <c r="E67" s="180">
        <f t="shared" ca="1" si="15"/>
        <v>4.6545791373999998</v>
      </c>
      <c r="F67" s="181">
        <f t="shared" ca="1" si="15"/>
        <v>0</v>
      </c>
      <c r="G67" s="182">
        <f t="shared" ref="G67:G98" ca="1" si="16">INDIRECT("ISGS_exbus!" &amp; $V$3 &amp; X67)</f>
        <v>189.65459999999999</v>
      </c>
      <c r="H67" s="182">
        <f t="shared" ref="H67:H98" ca="1" si="17">INDIRECT("ISGS_Delhi_pp!" &amp; $V$3 &amp; X67)</f>
        <v>182.56151800000001</v>
      </c>
      <c r="I67" s="183">
        <f t="shared" ca="1" si="5"/>
        <v>134.77000000000001</v>
      </c>
      <c r="J67" s="180">
        <f t="shared" ca="1" si="6"/>
        <v>43.32</v>
      </c>
      <c r="K67" s="180">
        <f t="shared" ca="1" si="7"/>
        <v>4.4800000000000004</v>
      </c>
      <c r="L67" s="180">
        <f t="shared" ca="1" si="8"/>
        <v>0</v>
      </c>
      <c r="M67" s="181">
        <f t="shared" ca="1" si="9"/>
        <v>182.57</v>
      </c>
      <c r="N67" s="179">
        <f t="shared" ca="1" si="10"/>
        <v>134.76373873506054</v>
      </c>
      <c r="O67" s="180">
        <f t="shared" ca="1" si="11"/>
        <v>43.317987400777788</v>
      </c>
      <c r="P67" s="180">
        <f t="shared" ca="1" si="12"/>
        <v>4.4797918641616921</v>
      </c>
      <c r="Q67" s="180">
        <f t="shared" ca="1" si="13"/>
        <v>0</v>
      </c>
      <c r="R67" s="181">
        <f t="shared" ca="1" si="14"/>
        <v>182.56151800000001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339.75030199999998</v>
      </c>
      <c r="C68" s="179">
        <f t="shared" ref="C68:F98" ca="1" si="19">$B68*C$1/100</f>
        <v>253.45372529199997</v>
      </c>
      <c r="D68" s="180">
        <f t="shared" ca="1" si="19"/>
        <v>81.641997570600012</v>
      </c>
      <c r="E68" s="180">
        <f t="shared" ca="1" si="19"/>
        <v>4.6545791373999998</v>
      </c>
      <c r="F68" s="181">
        <f t="shared" ca="1" si="19"/>
        <v>0</v>
      </c>
      <c r="G68" s="182">
        <f t="shared" ca="1" si="16"/>
        <v>210.08143799999999</v>
      </c>
      <c r="H68" s="182">
        <f t="shared" ca="1" si="17"/>
        <v>202.22439199999999</v>
      </c>
      <c r="I68" s="183">
        <f t="shared" ref="I68:I98" ca="1" si="20">INDIRECT("BRPL_EOD!" &amp; $V$3 &amp; X68)</f>
        <v>156.09</v>
      </c>
      <c r="J68" s="180">
        <f t="shared" ref="J68:J98" ca="1" si="21">INDIRECT("BYPL_EOD!" &amp; $V$3 &amp; X68)</f>
        <v>41.81</v>
      </c>
      <c r="K68" s="180">
        <f t="shared" ref="K68:K98" ca="1" si="22">INDIRECT("TPDDL_EOD!" &amp; $V$3 &amp; X68)</f>
        <v>4.32</v>
      </c>
      <c r="L68" s="180">
        <f t="shared" ref="L68:L98" ca="1" si="23">INDIRECT("NDMC_EOD!" &amp; $V$3 &amp; X68)</f>
        <v>0</v>
      </c>
      <c r="M68" s="181">
        <f t="shared" ref="M68:M98" ca="1" si="24">SUM(I68:L68)</f>
        <v>202.22</v>
      </c>
      <c r="N68" s="179">
        <f t="shared" ref="N68:N98" ca="1" si="25">INDIRECT("BRPL_ISGS_exbus!" &amp; $V$3 &amp; X68)</f>
        <v>156.09339010622094</v>
      </c>
      <c r="O68" s="180">
        <f t="shared" ref="O68:O98" ca="1" si="26">INDIRECT("BYPL_ISGS_exbus!" &amp; $V$3 &amp; X68)</f>
        <v>41.810908068044704</v>
      </c>
      <c r="P68" s="180">
        <f t="shared" ref="P68:P98" ca="1" si="27">INDIRECT("TPDDL_ISGS_exbus!" &amp; $V$3 &amp; X68)</f>
        <v>4.3200938257343493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202.22439199999999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339.75030199999998</v>
      </c>
      <c r="C69" s="179">
        <f t="shared" ca="1" si="19"/>
        <v>253.45372529199997</v>
      </c>
      <c r="D69" s="180">
        <f t="shared" ca="1" si="19"/>
        <v>81.641997570600012</v>
      </c>
      <c r="E69" s="180">
        <f t="shared" ca="1" si="19"/>
        <v>4.6545791373999998</v>
      </c>
      <c r="F69" s="181">
        <f t="shared" ca="1" si="19"/>
        <v>0</v>
      </c>
      <c r="G69" s="182">
        <f t="shared" ca="1" si="16"/>
        <v>260.65460000000002</v>
      </c>
      <c r="H69" s="182">
        <f t="shared" ca="1" si="17"/>
        <v>250.90611799999999</v>
      </c>
      <c r="I69" s="183">
        <f t="shared" ca="1" si="20"/>
        <v>203.12</v>
      </c>
      <c r="J69" s="180">
        <f t="shared" ca="1" si="21"/>
        <v>43.32</v>
      </c>
      <c r="K69" s="180">
        <f t="shared" ca="1" si="22"/>
        <v>4.4800000000000004</v>
      </c>
      <c r="L69" s="180">
        <f t="shared" ca="1" si="23"/>
        <v>0</v>
      </c>
      <c r="M69" s="181">
        <f t="shared" ca="1" si="24"/>
        <v>250.92</v>
      </c>
      <c r="N69" s="179">
        <f t="shared" ca="1" si="25"/>
        <v>203.10876250661568</v>
      </c>
      <c r="O69" s="180">
        <f t="shared" ca="1" si="26"/>
        <v>43.317603346724056</v>
      </c>
      <c r="P69" s="180">
        <f t="shared" ca="1" si="27"/>
        <v>4.4797521466602905</v>
      </c>
      <c r="Q69" s="180">
        <f t="shared" ca="1" si="28"/>
        <v>0</v>
      </c>
      <c r="R69" s="181">
        <f t="shared" ca="1" si="29"/>
        <v>250.90611800000005</v>
      </c>
      <c r="W69" s="46"/>
      <c r="X69" s="46">
        <v>69</v>
      </c>
    </row>
    <row r="70" spans="1:24">
      <c r="A70" s="61" t="s">
        <v>112</v>
      </c>
      <c r="B70" s="174">
        <f t="shared" ca="1" si="18"/>
        <v>339.75030199999998</v>
      </c>
      <c r="C70" s="179">
        <f t="shared" ca="1" si="19"/>
        <v>253.45372529199997</v>
      </c>
      <c r="D70" s="180">
        <f t="shared" ca="1" si="19"/>
        <v>81.641997570600012</v>
      </c>
      <c r="E70" s="180">
        <f t="shared" ca="1" si="19"/>
        <v>4.6545791373999998</v>
      </c>
      <c r="F70" s="181">
        <f t="shared" ca="1" si="19"/>
        <v>0</v>
      </c>
      <c r="G70" s="182">
        <f t="shared" ca="1" si="16"/>
        <v>303.10809999999998</v>
      </c>
      <c r="H70" s="182">
        <f t="shared" ca="1" si="17"/>
        <v>291.77185700000001</v>
      </c>
      <c r="I70" s="183">
        <f t="shared" ca="1" si="20"/>
        <v>243.97</v>
      </c>
      <c r="J70" s="180">
        <f t="shared" ca="1" si="21"/>
        <v>43.32</v>
      </c>
      <c r="K70" s="180">
        <f t="shared" ca="1" si="22"/>
        <v>4.4800000000000004</v>
      </c>
      <c r="L70" s="180">
        <f t="shared" ca="1" si="23"/>
        <v>0</v>
      </c>
      <c r="M70" s="181">
        <f t="shared" ca="1" si="24"/>
        <v>291.77000000000004</v>
      </c>
      <c r="N70" s="179">
        <f t="shared" ca="1" si="25"/>
        <v>243.97155277201219</v>
      </c>
      <c r="O70" s="180">
        <f t="shared" ca="1" si="26"/>
        <v>43.320275714569689</v>
      </c>
      <c r="P70" s="180">
        <f t="shared" ca="1" si="27"/>
        <v>4.4800285134181035</v>
      </c>
      <c r="Q70" s="180">
        <f t="shared" ca="1" si="28"/>
        <v>0</v>
      </c>
      <c r="R70" s="181">
        <f t="shared" ca="1" si="29"/>
        <v>291.77185700000001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339.75030199999998</v>
      </c>
      <c r="C71" s="179">
        <f t="shared" ca="1" si="19"/>
        <v>253.45372529199997</v>
      </c>
      <c r="D71" s="180">
        <f t="shared" ca="1" si="19"/>
        <v>81.641997570600012</v>
      </c>
      <c r="E71" s="180">
        <f t="shared" ca="1" si="19"/>
        <v>4.6545791373999998</v>
      </c>
      <c r="F71" s="181">
        <f t="shared" ca="1" si="19"/>
        <v>0</v>
      </c>
      <c r="G71" s="182">
        <f t="shared" ca="1" si="16"/>
        <v>297.07810000000001</v>
      </c>
      <c r="H71" s="182">
        <f t="shared" ca="1" si="17"/>
        <v>285.96737899999999</v>
      </c>
      <c r="I71" s="183">
        <f t="shared" ca="1" si="20"/>
        <v>243.97</v>
      </c>
      <c r="J71" s="180">
        <f t="shared" ca="1" si="21"/>
        <v>37.51</v>
      </c>
      <c r="K71" s="180">
        <f t="shared" ca="1" si="22"/>
        <v>4.4800000000000004</v>
      </c>
      <c r="L71" s="180">
        <f t="shared" ca="1" si="23"/>
        <v>0</v>
      </c>
      <c r="M71" s="181">
        <f t="shared" ca="1" si="24"/>
        <v>285.96000000000004</v>
      </c>
      <c r="N71" s="179">
        <f t="shared" ca="1" si="25"/>
        <v>243.97629547709465</v>
      </c>
      <c r="O71" s="180">
        <f t="shared" ca="1" si="26"/>
        <v>37.510967919604134</v>
      </c>
      <c r="P71" s="180">
        <f t="shared" ca="1" si="27"/>
        <v>4.4801156033011607</v>
      </c>
      <c r="Q71" s="180">
        <f t="shared" ca="1" si="28"/>
        <v>0</v>
      </c>
      <c r="R71" s="181">
        <f t="shared" ca="1" si="29"/>
        <v>285.96737899999994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339.75030199999998</v>
      </c>
      <c r="C72" s="179">
        <f t="shared" ca="1" si="19"/>
        <v>253.45372529199997</v>
      </c>
      <c r="D72" s="180">
        <f t="shared" ca="1" si="19"/>
        <v>81.641997570600012</v>
      </c>
      <c r="E72" s="180">
        <f t="shared" ca="1" si="19"/>
        <v>4.6545791373999998</v>
      </c>
      <c r="F72" s="181">
        <f t="shared" ca="1" si="19"/>
        <v>0</v>
      </c>
      <c r="G72" s="182">
        <f t="shared" ca="1" si="16"/>
        <v>303.10809999999998</v>
      </c>
      <c r="H72" s="182">
        <f t="shared" ca="1" si="17"/>
        <v>291.77185700000001</v>
      </c>
      <c r="I72" s="183">
        <f t="shared" ca="1" si="20"/>
        <v>243.97</v>
      </c>
      <c r="J72" s="180">
        <f t="shared" ca="1" si="21"/>
        <v>43.32</v>
      </c>
      <c r="K72" s="180">
        <f t="shared" ca="1" si="22"/>
        <v>4.4800000000000004</v>
      </c>
      <c r="L72" s="180">
        <f t="shared" ca="1" si="23"/>
        <v>0</v>
      </c>
      <c r="M72" s="181">
        <f t="shared" ca="1" si="24"/>
        <v>291.77000000000004</v>
      </c>
      <c r="N72" s="179">
        <f t="shared" ca="1" si="25"/>
        <v>243.97155277201219</v>
      </c>
      <c r="O72" s="180">
        <f t="shared" ca="1" si="26"/>
        <v>43.320275714569689</v>
      </c>
      <c r="P72" s="180">
        <f t="shared" ca="1" si="27"/>
        <v>4.4800285134181035</v>
      </c>
      <c r="Q72" s="180">
        <f t="shared" ca="1" si="28"/>
        <v>0</v>
      </c>
      <c r="R72" s="181">
        <f t="shared" ca="1" si="29"/>
        <v>291.77185700000001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339.75030199999998</v>
      </c>
      <c r="C73" s="179">
        <f t="shared" ca="1" si="19"/>
        <v>253.45372529199997</v>
      </c>
      <c r="D73" s="180">
        <f t="shared" ca="1" si="19"/>
        <v>81.641997570600012</v>
      </c>
      <c r="E73" s="180">
        <f t="shared" ca="1" si="19"/>
        <v>4.6545791373999998</v>
      </c>
      <c r="F73" s="181">
        <f t="shared" ca="1" si="19"/>
        <v>0</v>
      </c>
      <c r="G73" s="182">
        <f t="shared" ca="1" si="16"/>
        <v>303.10809999999998</v>
      </c>
      <c r="H73" s="182">
        <f t="shared" ca="1" si="17"/>
        <v>291.77185700000001</v>
      </c>
      <c r="I73" s="183">
        <f t="shared" ca="1" si="20"/>
        <v>243.97</v>
      </c>
      <c r="J73" s="180">
        <f t="shared" ca="1" si="21"/>
        <v>43.32</v>
      </c>
      <c r="K73" s="180">
        <f t="shared" ca="1" si="22"/>
        <v>4.4800000000000004</v>
      </c>
      <c r="L73" s="180">
        <f t="shared" ca="1" si="23"/>
        <v>0</v>
      </c>
      <c r="M73" s="181">
        <f t="shared" ca="1" si="24"/>
        <v>291.77000000000004</v>
      </c>
      <c r="N73" s="179">
        <f t="shared" ca="1" si="25"/>
        <v>243.97155277201219</v>
      </c>
      <c r="O73" s="180">
        <f t="shared" ca="1" si="26"/>
        <v>43.320275714569689</v>
      </c>
      <c r="P73" s="180">
        <f t="shared" ca="1" si="27"/>
        <v>4.4800285134181035</v>
      </c>
      <c r="Q73" s="180">
        <f t="shared" ca="1" si="28"/>
        <v>0</v>
      </c>
      <c r="R73" s="181">
        <f t="shared" ca="1" si="29"/>
        <v>291.77185700000001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339.75030199999998</v>
      </c>
      <c r="C74" s="179">
        <f t="shared" ca="1" si="19"/>
        <v>253.45372529199997</v>
      </c>
      <c r="D74" s="180">
        <f t="shared" ca="1" si="19"/>
        <v>81.641997570600012</v>
      </c>
      <c r="E74" s="180">
        <f t="shared" ca="1" si="19"/>
        <v>4.6545791373999998</v>
      </c>
      <c r="F74" s="181">
        <f t="shared" ca="1" si="19"/>
        <v>0</v>
      </c>
      <c r="G74" s="182">
        <f t="shared" ca="1" si="16"/>
        <v>303.10809999999998</v>
      </c>
      <c r="H74" s="182">
        <f t="shared" ca="1" si="17"/>
        <v>291.77185700000001</v>
      </c>
      <c r="I74" s="183">
        <f t="shared" ca="1" si="20"/>
        <v>243.97</v>
      </c>
      <c r="J74" s="180">
        <f t="shared" ca="1" si="21"/>
        <v>43.32</v>
      </c>
      <c r="K74" s="180">
        <f t="shared" ca="1" si="22"/>
        <v>4.4800000000000004</v>
      </c>
      <c r="L74" s="180">
        <f t="shared" ca="1" si="23"/>
        <v>0</v>
      </c>
      <c r="M74" s="181">
        <f t="shared" ca="1" si="24"/>
        <v>291.77000000000004</v>
      </c>
      <c r="N74" s="179">
        <f t="shared" ca="1" si="25"/>
        <v>243.97155277201219</v>
      </c>
      <c r="O74" s="180">
        <f t="shared" ca="1" si="26"/>
        <v>43.320275714569689</v>
      </c>
      <c r="P74" s="180">
        <f t="shared" ca="1" si="27"/>
        <v>4.4800285134181035</v>
      </c>
      <c r="Q74" s="180">
        <f t="shared" ca="1" si="28"/>
        <v>0</v>
      </c>
      <c r="R74" s="181">
        <f t="shared" ca="1" si="29"/>
        <v>291.77185700000001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339.75030199999998</v>
      </c>
      <c r="C75" s="179">
        <f t="shared" ca="1" si="19"/>
        <v>253.45372529199997</v>
      </c>
      <c r="D75" s="180">
        <f t="shared" ca="1" si="19"/>
        <v>81.641997570600012</v>
      </c>
      <c r="E75" s="180">
        <f t="shared" ca="1" si="19"/>
        <v>4.6545791373999998</v>
      </c>
      <c r="F75" s="181">
        <f t="shared" ca="1" si="19"/>
        <v>0</v>
      </c>
      <c r="G75" s="182">
        <f t="shared" ca="1" si="16"/>
        <v>303.10809999999998</v>
      </c>
      <c r="H75" s="182">
        <f t="shared" ca="1" si="17"/>
        <v>291.77185700000001</v>
      </c>
      <c r="I75" s="183">
        <f t="shared" ca="1" si="20"/>
        <v>243.97</v>
      </c>
      <c r="J75" s="180">
        <f t="shared" ca="1" si="21"/>
        <v>43.32</v>
      </c>
      <c r="K75" s="180">
        <f t="shared" ca="1" si="22"/>
        <v>4.4800000000000004</v>
      </c>
      <c r="L75" s="180">
        <f t="shared" ca="1" si="23"/>
        <v>0</v>
      </c>
      <c r="M75" s="181">
        <f t="shared" ca="1" si="24"/>
        <v>291.77000000000004</v>
      </c>
      <c r="N75" s="179">
        <f t="shared" ca="1" si="25"/>
        <v>243.97155277201219</v>
      </c>
      <c r="O75" s="180">
        <f t="shared" ca="1" si="26"/>
        <v>43.320275714569689</v>
      </c>
      <c r="P75" s="180">
        <f t="shared" ca="1" si="27"/>
        <v>4.4800285134181035</v>
      </c>
      <c r="Q75" s="180">
        <f t="shared" ca="1" si="28"/>
        <v>0</v>
      </c>
      <c r="R75" s="181">
        <f t="shared" ca="1" si="29"/>
        <v>291.77185700000001</v>
      </c>
      <c r="W75" s="46"/>
      <c r="X75" s="46">
        <v>75</v>
      </c>
    </row>
    <row r="76" spans="1:24">
      <c r="A76" s="61" t="s">
        <v>118</v>
      </c>
      <c r="B76" s="174">
        <f t="shared" ca="1" si="18"/>
        <v>339.75030199999998</v>
      </c>
      <c r="C76" s="179">
        <f t="shared" ca="1" si="19"/>
        <v>253.45372529199997</v>
      </c>
      <c r="D76" s="180">
        <f t="shared" ca="1" si="19"/>
        <v>81.641997570600012</v>
      </c>
      <c r="E76" s="180">
        <f t="shared" ca="1" si="19"/>
        <v>4.6545791373999998</v>
      </c>
      <c r="F76" s="181">
        <f t="shared" ca="1" si="19"/>
        <v>0</v>
      </c>
      <c r="G76" s="182">
        <f t="shared" ca="1" si="16"/>
        <v>303.10809999999998</v>
      </c>
      <c r="H76" s="182">
        <f t="shared" ca="1" si="17"/>
        <v>291.77185700000001</v>
      </c>
      <c r="I76" s="183">
        <f t="shared" ca="1" si="20"/>
        <v>243.97</v>
      </c>
      <c r="J76" s="180">
        <f t="shared" ca="1" si="21"/>
        <v>43.32</v>
      </c>
      <c r="K76" s="180">
        <f t="shared" ca="1" si="22"/>
        <v>4.4800000000000004</v>
      </c>
      <c r="L76" s="180">
        <f t="shared" ca="1" si="23"/>
        <v>0</v>
      </c>
      <c r="M76" s="181">
        <f t="shared" ca="1" si="24"/>
        <v>291.77000000000004</v>
      </c>
      <c r="N76" s="179">
        <f t="shared" ca="1" si="25"/>
        <v>243.97155277201219</v>
      </c>
      <c r="O76" s="180">
        <f t="shared" ca="1" si="26"/>
        <v>43.320275714569689</v>
      </c>
      <c r="P76" s="180">
        <f t="shared" ca="1" si="27"/>
        <v>4.4800285134181035</v>
      </c>
      <c r="Q76" s="180">
        <f t="shared" ca="1" si="28"/>
        <v>0</v>
      </c>
      <c r="R76" s="181">
        <f t="shared" ca="1" si="29"/>
        <v>291.77185700000001</v>
      </c>
      <c r="W76" s="46"/>
      <c r="X76" s="46">
        <v>76</v>
      </c>
    </row>
    <row r="77" spans="1:24">
      <c r="A77" s="61" t="s">
        <v>119</v>
      </c>
      <c r="B77" s="174">
        <f t="shared" ca="1" si="18"/>
        <v>339.75030199999998</v>
      </c>
      <c r="C77" s="179">
        <f t="shared" ca="1" si="19"/>
        <v>253.45372529199997</v>
      </c>
      <c r="D77" s="180">
        <f t="shared" ca="1" si="19"/>
        <v>81.641997570600012</v>
      </c>
      <c r="E77" s="180">
        <f t="shared" ca="1" si="19"/>
        <v>4.6545791373999998</v>
      </c>
      <c r="F77" s="181">
        <f t="shared" ca="1" si="19"/>
        <v>0</v>
      </c>
      <c r="G77" s="182">
        <f t="shared" ca="1" si="16"/>
        <v>303.10809999999998</v>
      </c>
      <c r="H77" s="182">
        <f t="shared" ca="1" si="17"/>
        <v>291.77185700000001</v>
      </c>
      <c r="I77" s="183">
        <f t="shared" ca="1" si="20"/>
        <v>243.97</v>
      </c>
      <c r="J77" s="180">
        <f t="shared" ca="1" si="21"/>
        <v>43.32</v>
      </c>
      <c r="K77" s="180">
        <f t="shared" ca="1" si="22"/>
        <v>4.4800000000000004</v>
      </c>
      <c r="L77" s="180">
        <f t="shared" ca="1" si="23"/>
        <v>0</v>
      </c>
      <c r="M77" s="181">
        <f t="shared" ca="1" si="24"/>
        <v>291.77000000000004</v>
      </c>
      <c r="N77" s="179">
        <f t="shared" ca="1" si="25"/>
        <v>243.97155277201219</v>
      </c>
      <c r="O77" s="180">
        <f t="shared" ca="1" si="26"/>
        <v>43.320275714569689</v>
      </c>
      <c r="P77" s="180">
        <f t="shared" ca="1" si="27"/>
        <v>4.4800285134181035</v>
      </c>
      <c r="Q77" s="180">
        <f t="shared" ca="1" si="28"/>
        <v>0</v>
      </c>
      <c r="R77" s="181">
        <f t="shared" ca="1" si="29"/>
        <v>291.77185700000001</v>
      </c>
      <c r="W77" s="46"/>
      <c r="X77" s="46">
        <v>77</v>
      </c>
    </row>
    <row r="78" spans="1:24">
      <c r="A78" s="61" t="s">
        <v>120</v>
      </c>
      <c r="B78" s="174">
        <f t="shared" ca="1" si="18"/>
        <v>339.75030199999998</v>
      </c>
      <c r="C78" s="179">
        <f t="shared" ca="1" si="19"/>
        <v>253.45372529199997</v>
      </c>
      <c r="D78" s="180">
        <f t="shared" ca="1" si="19"/>
        <v>81.641997570600012</v>
      </c>
      <c r="E78" s="180">
        <f t="shared" ca="1" si="19"/>
        <v>4.6545791373999998</v>
      </c>
      <c r="F78" s="181">
        <f t="shared" ca="1" si="19"/>
        <v>0</v>
      </c>
      <c r="G78" s="182">
        <f t="shared" ca="1" si="16"/>
        <v>339.75</v>
      </c>
      <c r="H78" s="182">
        <f t="shared" ca="1" si="17"/>
        <v>327.04334999999998</v>
      </c>
      <c r="I78" s="183">
        <f t="shared" ca="1" si="20"/>
        <v>243.97</v>
      </c>
      <c r="J78" s="180">
        <f t="shared" ca="1" si="21"/>
        <v>78.59</v>
      </c>
      <c r="K78" s="180">
        <f t="shared" ca="1" si="22"/>
        <v>4.4800000000000004</v>
      </c>
      <c r="L78" s="180">
        <f t="shared" ca="1" si="23"/>
        <v>0</v>
      </c>
      <c r="M78" s="181">
        <f t="shared" ca="1" si="24"/>
        <v>327.04000000000002</v>
      </c>
      <c r="N78" s="179">
        <f t="shared" ca="1" si="25"/>
        <v>243.97249908115211</v>
      </c>
      <c r="O78" s="180">
        <f t="shared" ca="1" si="26"/>
        <v>78.590805028436876</v>
      </c>
      <c r="P78" s="180">
        <f t="shared" ca="1" si="27"/>
        <v>4.4800458904109588</v>
      </c>
      <c r="Q78" s="180">
        <f t="shared" ca="1" si="28"/>
        <v>0</v>
      </c>
      <c r="R78" s="181">
        <f t="shared" ca="1" si="29"/>
        <v>327.04334999999998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339.75030199999998</v>
      </c>
      <c r="C79" s="179">
        <f t="shared" ca="1" si="19"/>
        <v>253.45372529199997</v>
      </c>
      <c r="D79" s="180">
        <f t="shared" ca="1" si="19"/>
        <v>81.641997570600012</v>
      </c>
      <c r="E79" s="180">
        <f t="shared" ca="1" si="19"/>
        <v>4.6545791373999998</v>
      </c>
      <c r="F79" s="181">
        <f t="shared" ca="1" si="19"/>
        <v>0</v>
      </c>
      <c r="G79" s="182">
        <f t="shared" ca="1" si="16"/>
        <v>339.75030199999998</v>
      </c>
      <c r="H79" s="182">
        <f t="shared" ca="1" si="17"/>
        <v>327.04364099999998</v>
      </c>
      <c r="I79" s="183">
        <f t="shared" ca="1" si="20"/>
        <v>243.97</v>
      </c>
      <c r="J79" s="180">
        <f t="shared" ca="1" si="21"/>
        <v>78.59</v>
      </c>
      <c r="K79" s="180">
        <f t="shared" ca="1" si="22"/>
        <v>4.4800000000000004</v>
      </c>
      <c r="L79" s="180">
        <f t="shared" ca="1" si="23"/>
        <v>0</v>
      </c>
      <c r="M79" s="181">
        <f t="shared" ca="1" si="24"/>
        <v>327.04000000000002</v>
      </c>
      <c r="N79" s="179">
        <f t="shared" ca="1" si="25"/>
        <v>243.9727161655149</v>
      </c>
      <c r="O79" s="180">
        <f t="shared" ca="1" si="26"/>
        <v>78.590874957772741</v>
      </c>
      <c r="P79" s="180">
        <f t="shared" ca="1" si="27"/>
        <v>4.4800498767123287</v>
      </c>
      <c r="Q79" s="180">
        <f t="shared" ca="1" si="28"/>
        <v>0</v>
      </c>
      <c r="R79" s="181">
        <f t="shared" ca="1" si="29"/>
        <v>327.04364099999998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339.75030199999998</v>
      </c>
      <c r="C80" s="179">
        <f t="shared" ca="1" si="19"/>
        <v>253.45372529199997</v>
      </c>
      <c r="D80" s="180">
        <f t="shared" ca="1" si="19"/>
        <v>81.641997570600012</v>
      </c>
      <c r="E80" s="180">
        <f t="shared" ca="1" si="19"/>
        <v>4.6545791373999998</v>
      </c>
      <c r="F80" s="181">
        <f t="shared" ca="1" si="19"/>
        <v>0</v>
      </c>
      <c r="G80" s="182">
        <f t="shared" ca="1" si="16"/>
        <v>339.75030199999998</v>
      </c>
      <c r="H80" s="182">
        <f t="shared" ca="1" si="17"/>
        <v>327.04364099999998</v>
      </c>
      <c r="I80" s="183">
        <f t="shared" ca="1" si="20"/>
        <v>250.33</v>
      </c>
      <c r="J80" s="180">
        <f t="shared" ca="1" si="21"/>
        <v>72.099999999999994</v>
      </c>
      <c r="K80" s="180">
        <f t="shared" ca="1" si="22"/>
        <v>4.59</v>
      </c>
      <c r="L80" s="180">
        <f t="shared" ca="1" si="23"/>
        <v>0</v>
      </c>
      <c r="M80" s="181">
        <f t="shared" ca="1" si="24"/>
        <v>327.02</v>
      </c>
      <c r="N80" s="179">
        <f t="shared" ca="1" si="25"/>
        <v>250.34809691006669</v>
      </c>
      <c r="O80" s="180">
        <f t="shared" ca="1" si="26"/>
        <v>72.105212268668581</v>
      </c>
      <c r="P80" s="180">
        <f t="shared" ca="1" si="27"/>
        <v>4.5903318212647539</v>
      </c>
      <c r="Q80" s="180">
        <f t="shared" ca="1" si="28"/>
        <v>0</v>
      </c>
      <c r="R80" s="181">
        <f t="shared" ca="1" si="29"/>
        <v>327.04364099999998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339.75030199999998</v>
      </c>
      <c r="C81" s="179">
        <f t="shared" ca="1" si="19"/>
        <v>253.45372529199997</v>
      </c>
      <c r="D81" s="180">
        <f t="shared" ca="1" si="19"/>
        <v>81.641997570600012</v>
      </c>
      <c r="E81" s="180">
        <f t="shared" ca="1" si="19"/>
        <v>4.6545791373999998</v>
      </c>
      <c r="F81" s="181">
        <f t="shared" ca="1" si="19"/>
        <v>0</v>
      </c>
      <c r="G81" s="182">
        <f t="shared" ca="1" si="16"/>
        <v>339.75030199999998</v>
      </c>
      <c r="H81" s="182">
        <f t="shared" ca="1" si="17"/>
        <v>327.04364099999998</v>
      </c>
      <c r="I81" s="183">
        <f t="shared" ca="1" si="20"/>
        <v>291.99</v>
      </c>
      <c r="J81" s="180">
        <f t="shared" ca="1" si="21"/>
        <v>65</v>
      </c>
      <c r="K81" s="180">
        <f t="shared" ca="1" si="22"/>
        <v>4.6500000000000004</v>
      </c>
      <c r="L81" s="180">
        <f t="shared" ca="1" si="23"/>
        <v>0</v>
      </c>
      <c r="M81" s="181">
        <f t="shared" ca="1" si="24"/>
        <v>361.64</v>
      </c>
      <c r="N81" s="179">
        <f t="shared" ca="1" si="25"/>
        <v>291.99</v>
      </c>
      <c r="O81" s="180">
        <f t="shared" ca="1" si="26"/>
        <v>65.007139410397073</v>
      </c>
      <c r="P81" s="180">
        <f t="shared" ca="1" si="27"/>
        <v>4.6500945896029018</v>
      </c>
      <c r="Q81" s="180">
        <f t="shared" ca="1" si="28"/>
        <v>0</v>
      </c>
      <c r="R81" s="181">
        <f t="shared" ca="1" si="29"/>
        <v>361.64723400000003</v>
      </c>
      <c r="W81" s="46"/>
      <c r="X81" s="46">
        <v>81</v>
      </c>
    </row>
    <row r="82" spans="1:24">
      <c r="A82" s="61" t="s">
        <v>124</v>
      </c>
      <c r="B82" s="174">
        <f t="shared" ca="1" si="18"/>
        <v>339.75030199999998</v>
      </c>
      <c r="C82" s="179">
        <f t="shared" ca="1" si="19"/>
        <v>253.45372529199997</v>
      </c>
      <c r="D82" s="180">
        <f t="shared" ca="1" si="19"/>
        <v>81.641997570600012</v>
      </c>
      <c r="E82" s="180">
        <f t="shared" ca="1" si="19"/>
        <v>4.6545791373999998</v>
      </c>
      <c r="F82" s="181">
        <f t="shared" ca="1" si="19"/>
        <v>0</v>
      </c>
      <c r="G82" s="182">
        <f t="shared" ca="1" si="16"/>
        <v>339.75030199999998</v>
      </c>
      <c r="H82" s="182">
        <f t="shared" ca="1" si="17"/>
        <v>327.04364099999998</v>
      </c>
      <c r="I82" s="183">
        <f t="shared" ca="1" si="20"/>
        <v>306.27</v>
      </c>
      <c r="J82" s="180">
        <f t="shared" ca="1" si="21"/>
        <v>48.93</v>
      </c>
      <c r="K82" s="180">
        <f t="shared" ca="1" si="22"/>
        <v>4.6500000000000004</v>
      </c>
      <c r="L82" s="180">
        <f t="shared" ca="1" si="23"/>
        <v>0</v>
      </c>
      <c r="M82" s="181">
        <f t="shared" ca="1" si="24"/>
        <v>359.84999999999997</v>
      </c>
      <c r="N82" s="179">
        <f t="shared" ca="1" si="25"/>
        <v>306.27</v>
      </c>
      <c r="O82" s="180">
        <f t="shared" ca="1" si="26"/>
        <v>48.940571354483438</v>
      </c>
      <c r="P82" s="180">
        <f t="shared" ca="1" si="27"/>
        <v>4.6501396455165525</v>
      </c>
      <c r="Q82" s="180">
        <f t="shared" ca="1" si="28"/>
        <v>0</v>
      </c>
      <c r="R82" s="181">
        <f t="shared" ca="1" si="29"/>
        <v>359.86071099999998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339.75030199999998</v>
      </c>
      <c r="C83" s="179">
        <f t="shared" ca="1" si="19"/>
        <v>253.45372529199997</v>
      </c>
      <c r="D83" s="180">
        <f t="shared" ca="1" si="19"/>
        <v>81.641997570600012</v>
      </c>
      <c r="E83" s="180">
        <f t="shared" ca="1" si="19"/>
        <v>4.6545791373999998</v>
      </c>
      <c r="F83" s="181">
        <f t="shared" ca="1" si="19"/>
        <v>0</v>
      </c>
      <c r="G83" s="182">
        <f t="shared" ca="1" si="16"/>
        <v>339.75030199999998</v>
      </c>
      <c r="H83" s="182">
        <f t="shared" ca="1" si="17"/>
        <v>327.04364099999998</v>
      </c>
      <c r="I83" s="183">
        <f t="shared" ca="1" si="20"/>
        <v>273.62</v>
      </c>
      <c r="J83" s="180">
        <f t="shared" ca="1" si="21"/>
        <v>48.93</v>
      </c>
      <c r="K83" s="180">
        <f t="shared" ca="1" si="22"/>
        <v>4.6500000000000004</v>
      </c>
      <c r="L83" s="180">
        <f t="shared" ca="1" si="23"/>
        <v>0</v>
      </c>
      <c r="M83" s="181">
        <f t="shared" ca="1" si="24"/>
        <v>327.2</v>
      </c>
      <c r="N83" s="179">
        <f t="shared" ca="1" si="25"/>
        <v>273.62</v>
      </c>
      <c r="O83" s="180">
        <f t="shared" ca="1" si="26"/>
        <v>48.943920710431243</v>
      </c>
      <c r="P83" s="180">
        <f t="shared" ca="1" si="27"/>
        <v>4.6502022895687398</v>
      </c>
      <c r="Q83" s="180">
        <f t="shared" ca="1" si="28"/>
        <v>0</v>
      </c>
      <c r="R83" s="181">
        <f t="shared" ca="1" si="29"/>
        <v>327.21412300000003</v>
      </c>
      <c r="W83" s="46"/>
      <c r="X83" s="46">
        <v>83</v>
      </c>
    </row>
    <row r="84" spans="1:24">
      <c r="A84" s="61" t="s">
        <v>126</v>
      </c>
      <c r="B84" s="174">
        <f t="shared" ca="1" si="18"/>
        <v>339.75030199999998</v>
      </c>
      <c r="C84" s="179">
        <f t="shared" ca="1" si="19"/>
        <v>253.45372529199997</v>
      </c>
      <c r="D84" s="180">
        <f t="shared" ca="1" si="19"/>
        <v>81.641997570600012</v>
      </c>
      <c r="E84" s="180">
        <f t="shared" ca="1" si="19"/>
        <v>4.6545791373999998</v>
      </c>
      <c r="F84" s="181">
        <f t="shared" ca="1" si="19"/>
        <v>0</v>
      </c>
      <c r="G84" s="182">
        <f t="shared" ca="1" si="16"/>
        <v>323.10809999999998</v>
      </c>
      <c r="H84" s="182">
        <f t="shared" ca="1" si="17"/>
        <v>311.02385700000002</v>
      </c>
      <c r="I84" s="183">
        <f t="shared" ca="1" si="20"/>
        <v>261.37</v>
      </c>
      <c r="J84" s="180">
        <f t="shared" ca="1" si="21"/>
        <v>45</v>
      </c>
      <c r="K84" s="180">
        <f t="shared" ca="1" si="22"/>
        <v>4.6500000000000004</v>
      </c>
      <c r="L84" s="180">
        <f t="shared" ca="1" si="23"/>
        <v>0</v>
      </c>
      <c r="M84" s="181">
        <f t="shared" ca="1" si="24"/>
        <v>311.02</v>
      </c>
      <c r="N84" s="179">
        <f t="shared" ca="1" si="25"/>
        <v>261.37</v>
      </c>
      <c r="O84" s="180">
        <f t="shared" ca="1" si="26"/>
        <v>45.003798934819507</v>
      </c>
      <c r="P84" s="180">
        <f t="shared" ca="1" si="27"/>
        <v>4.6500580651805485</v>
      </c>
      <c r="Q84" s="180">
        <f t="shared" ca="1" si="28"/>
        <v>0</v>
      </c>
      <c r="R84" s="181">
        <f t="shared" ca="1" si="29"/>
        <v>311.02385700000002</v>
      </c>
      <c r="W84" s="46"/>
      <c r="X84" s="46">
        <v>84</v>
      </c>
    </row>
    <row r="85" spans="1:24">
      <c r="A85" s="61" t="s">
        <v>127</v>
      </c>
      <c r="B85" s="174">
        <f t="shared" ca="1" si="18"/>
        <v>339.75030199999998</v>
      </c>
      <c r="C85" s="179">
        <f t="shared" ca="1" si="19"/>
        <v>253.45372529199997</v>
      </c>
      <c r="D85" s="180">
        <f t="shared" ca="1" si="19"/>
        <v>81.641997570600012</v>
      </c>
      <c r="E85" s="180">
        <f t="shared" ca="1" si="19"/>
        <v>4.6545791373999998</v>
      </c>
      <c r="F85" s="181">
        <f t="shared" ca="1" si="19"/>
        <v>0</v>
      </c>
      <c r="G85" s="182">
        <f t="shared" ca="1" si="16"/>
        <v>323.10809999999998</v>
      </c>
      <c r="H85" s="182">
        <f t="shared" ca="1" si="17"/>
        <v>311.02385700000002</v>
      </c>
      <c r="I85" s="183">
        <f t="shared" ca="1" si="20"/>
        <v>261.37</v>
      </c>
      <c r="J85" s="180">
        <f t="shared" ca="1" si="21"/>
        <v>45</v>
      </c>
      <c r="K85" s="180">
        <f t="shared" ca="1" si="22"/>
        <v>4.6500000000000004</v>
      </c>
      <c r="L85" s="180">
        <f t="shared" ca="1" si="23"/>
        <v>0</v>
      </c>
      <c r="M85" s="181">
        <f t="shared" ca="1" si="24"/>
        <v>311.02</v>
      </c>
      <c r="N85" s="179">
        <f t="shared" ca="1" si="25"/>
        <v>261.37</v>
      </c>
      <c r="O85" s="180">
        <f t="shared" ca="1" si="26"/>
        <v>45.003798934819507</v>
      </c>
      <c r="P85" s="180">
        <f t="shared" ca="1" si="27"/>
        <v>4.6500580651805485</v>
      </c>
      <c r="Q85" s="180">
        <f t="shared" ca="1" si="28"/>
        <v>0</v>
      </c>
      <c r="R85" s="181">
        <f t="shared" ca="1" si="29"/>
        <v>311.02385700000002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339.75030199999998</v>
      </c>
      <c r="C86" s="179">
        <f t="shared" ca="1" si="19"/>
        <v>253.45372529199997</v>
      </c>
      <c r="D86" s="180">
        <f t="shared" ca="1" si="19"/>
        <v>81.641997570600012</v>
      </c>
      <c r="E86" s="180">
        <f t="shared" ca="1" si="19"/>
        <v>4.6545791373999998</v>
      </c>
      <c r="F86" s="181">
        <f t="shared" ca="1" si="19"/>
        <v>0</v>
      </c>
      <c r="G86" s="182">
        <f t="shared" ca="1" si="16"/>
        <v>323.10809999999998</v>
      </c>
      <c r="H86" s="182">
        <f t="shared" ca="1" si="17"/>
        <v>311.02385700000002</v>
      </c>
      <c r="I86" s="183">
        <f t="shared" ca="1" si="20"/>
        <v>261.37</v>
      </c>
      <c r="J86" s="180">
        <f t="shared" ca="1" si="21"/>
        <v>45</v>
      </c>
      <c r="K86" s="180">
        <f t="shared" ca="1" si="22"/>
        <v>4.6500000000000004</v>
      </c>
      <c r="L86" s="180">
        <f t="shared" ca="1" si="23"/>
        <v>0</v>
      </c>
      <c r="M86" s="181">
        <f t="shared" ca="1" si="24"/>
        <v>311.02</v>
      </c>
      <c r="N86" s="179">
        <f t="shared" ca="1" si="25"/>
        <v>261.37</v>
      </c>
      <c r="O86" s="180">
        <f t="shared" ca="1" si="26"/>
        <v>45.003798934819507</v>
      </c>
      <c r="P86" s="180">
        <f t="shared" ca="1" si="27"/>
        <v>4.6500580651805485</v>
      </c>
      <c r="Q86" s="180">
        <f t="shared" ca="1" si="28"/>
        <v>0</v>
      </c>
      <c r="R86" s="181">
        <f t="shared" ca="1" si="29"/>
        <v>311.02385700000002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339.75030199999998</v>
      </c>
      <c r="C87" s="179">
        <f t="shared" ca="1" si="19"/>
        <v>253.45372529199997</v>
      </c>
      <c r="D87" s="180">
        <f t="shared" ca="1" si="19"/>
        <v>81.641997570600012</v>
      </c>
      <c r="E87" s="180">
        <f t="shared" ca="1" si="19"/>
        <v>4.6545791373999998</v>
      </c>
      <c r="F87" s="181">
        <f t="shared" ca="1" si="19"/>
        <v>0</v>
      </c>
      <c r="G87" s="182">
        <f t="shared" ca="1" si="16"/>
        <v>303.10809999999998</v>
      </c>
      <c r="H87" s="182">
        <f t="shared" ca="1" si="17"/>
        <v>291.77185700000001</v>
      </c>
      <c r="I87" s="183">
        <f t="shared" ca="1" si="20"/>
        <v>243.97</v>
      </c>
      <c r="J87" s="180">
        <f t="shared" ca="1" si="21"/>
        <v>43.32</v>
      </c>
      <c r="K87" s="180">
        <f t="shared" ca="1" si="22"/>
        <v>4.4800000000000004</v>
      </c>
      <c r="L87" s="180">
        <f t="shared" ca="1" si="23"/>
        <v>0</v>
      </c>
      <c r="M87" s="181">
        <f t="shared" ca="1" si="24"/>
        <v>291.77000000000004</v>
      </c>
      <c r="N87" s="179">
        <f t="shared" ca="1" si="25"/>
        <v>243.97155277201219</v>
      </c>
      <c r="O87" s="180">
        <f t="shared" ca="1" si="26"/>
        <v>43.320275714569689</v>
      </c>
      <c r="P87" s="180">
        <f t="shared" ca="1" si="27"/>
        <v>4.4800285134181035</v>
      </c>
      <c r="Q87" s="180">
        <f t="shared" ca="1" si="28"/>
        <v>0</v>
      </c>
      <c r="R87" s="181">
        <f t="shared" ca="1" si="29"/>
        <v>291.77185700000001</v>
      </c>
      <c r="W87" s="46"/>
      <c r="X87" s="46">
        <v>87</v>
      </c>
    </row>
    <row r="88" spans="1:24">
      <c r="A88" s="61" t="s">
        <v>130</v>
      </c>
      <c r="B88" s="174">
        <f t="shared" ca="1" si="18"/>
        <v>339.75030199999998</v>
      </c>
      <c r="C88" s="179">
        <f t="shared" ca="1" si="19"/>
        <v>253.45372529199997</v>
      </c>
      <c r="D88" s="180">
        <f t="shared" ca="1" si="19"/>
        <v>81.641997570600012</v>
      </c>
      <c r="E88" s="180">
        <f t="shared" ca="1" si="19"/>
        <v>4.6545791373999998</v>
      </c>
      <c r="F88" s="181">
        <f t="shared" ca="1" si="19"/>
        <v>0</v>
      </c>
      <c r="G88" s="182">
        <f t="shared" ca="1" si="16"/>
        <v>303.10809999999998</v>
      </c>
      <c r="H88" s="182">
        <f t="shared" ca="1" si="17"/>
        <v>291.77185700000001</v>
      </c>
      <c r="I88" s="183">
        <f t="shared" ca="1" si="20"/>
        <v>243.97</v>
      </c>
      <c r="J88" s="180">
        <f t="shared" ca="1" si="21"/>
        <v>43.32</v>
      </c>
      <c r="K88" s="180">
        <f t="shared" ca="1" si="22"/>
        <v>4.4800000000000004</v>
      </c>
      <c r="L88" s="180">
        <f t="shared" ca="1" si="23"/>
        <v>0</v>
      </c>
      <c r="M88" s="181">
        <f t="shared" ca="1" si="24"/>
        <v>291.77000000000004</v>
      </c>
      <c r="N88" s="179">
        <f t="shared" ca="1" si="25"/>
        <v>243.97155277201219</v>
      </c>
      <c r="O88" s="180">
        <f t="shared" ca="1" si="26"/>
        <v>43.320275714569689</v>
      </c>
      <c r="P88" s="180">
        <f t="shared" ca="1" si="27"/>
        <v>4.4800285134181035</v>
      </c>
      <c r="Q88" s="180">
        <f t="shared" ca="1" si="28"/>
        <v>0</v>
      </c>
      <c r="R88" s="181">
        <f t="shared" ca="1" si="29"/>
        <v>291.77185700000001</v>
      </c>
      <c r="W88" s="46"/>
      <c r="X88" s="46">
        <v>88</v>
      </c>
    </row>
    <row r="89" spans="1:24">
      <c r="A89" s="61" t="s">
        <v>131</v>
      </c>
      <c r="B89" s="174">
        <f t="shared" ca="1" si="18"/>
        <v>339.75030199999998</v>
      </c>
      <c r="C89" s="179">
        <f t="shared" ca="1" si="19"/>
        <v>253.45372529199997</v>
      </c>
      <c r="D89" s="180">
        <f t="shared" ca="1" si="19"/>
        <v>81.641997570600012</v>
      </c>
      <c r="E89" s="180">
        <f t="shared" ca="1" si="19"/>
        <v>4.6545791373999998</v>
      </c>
      <c r="F89" s="181">
        <f t="shared" ca="1" si="19"/>
        <v>0</v>
      </c>
      <c r="G89" s="182">
        <f t="shared" ca="1" si="16"/>
        <v>303.10809999999998</v>
      </c>
      <c r="H89" s="182">
        <f t="shared" ca="1" si="17"/>
        <v>291.77185700000001</v>
      </c>
      <c r="I89" s="183">
        <f t="shared" ca="1" si="20"/>
        <v>243.97</v>
      </c>
      <c r="J89" s="180">
        <f t="shared" ca="1" si="21"/>
        <v>43.32</v>
      </c>
      <c r="K89" s="180">
        <f t="shared" ca="1" si="22"/>
        <v>4.4800000000000004</v>
      </c>
      <c r="L89" s="180">
        <f t="shared" ca="1" si="23"/>
        <v>0</v>
      </c>
      <c r="M89" s="181">
        <f t="shared" ca="1" si="24"/>
        <v>291.77000000000004</v>
      </c>
      <c r="N89" s="179">
        <f t="shared" ca="1" si="25"/>
        <v>243.97155277201219</v>
      </c>
      <c r="O89" s="180">
        <f t="shared" ca="1" si="26"/>
        <v>43.320275714569689</v>
      </c>
      <c r="P89" s="180">
        <f t="shared" ca="1" si="27"/>
        <v>4.4800285134181035</v>
      </c>
      <c r="Q89" s="180">
        <f t="shared" ca="1" si="28"/>
        <v>0</v>
      </c>
      <c r="R89" s="181">
        <f t="shared" ca="1" si="29"/>
        <v>291.77185700000001</v>
      </c>
      <c r="W89" s="46"/>
      <c r="X89" s="46">
        <v>89</v>
      </c>
    </row>
    <row r="90" spans="1:24">
      <c r="A90" s="61" t="s">
        <v>132</v>
      </c>
      <c r="B90" s="174">
        <f t="shared" ca="1" si="18"/>
        <v>339.75030199999998</v>
      </c>
      <c r="C90" s="179">
        <f t="shared" ca="1" si="19"/>
        <v>253.45372529199997</v>
      </c>
      <c r="D90" s="180">
        <f t="shared" ca="1" si="19"/>
        <v>81.641997570600012</v>
      </c>
      <c r="E90" s="180">
        <f t="shared" ca="1" si="19"/>
        <v>4.6545791373999998</v>
      </c>
      <c r="F90" s="181">
        <f t="shared" ca="1" si="19"/>
        <v>0</v>
      </c>
      <c r="G90" s="182">
        <f t="shared" ca="1" si="16"/>
        <v>303.10809999999998</v>
      </c>
      <c r="H90" s="182">
        <f t="shared" ca="1" si="17"/>
        <v>291.77185700000001</v>
      </c>
      <c r="I90" s="183">
        <f t="shared" ca="1" si="20"/>
        <v>243.97</v>
      </c>
      <c r="J90" s="180">
        <f t="shared" ca="1" si="21"/>
        <v>43.32</v>
      </c>
      <c r="K90" s="180">
        <f t="shared" ca="1" si="22"/>
        <v>4.4800000000000004</v>
      </c>
      <c r="L90" s="180">
        <f t="shared" ca="1" si="23"/>
        <v>0</v>
      </c>
      <c r="M90" s="181">
        <f t="shared" ca="1" si="24"/>
        <v>291.77000000000004</v>
      </c>
      <c r="N90" s="179">
        <f t="shared" ca="1" si="25"/>
        <v>243.97155277201219</v>
      </c>
      <c r="O90" s="180">
        <f t="shared" ca="1" si="26"/>
        <v>43.320275714569689</v>
      </c>
      <c r="P90" s="180">
        <f t="shared" ca="1" si="27"/>
        <v>4.4800285134181035</v>
      </c>
      <c r="Q90" s="180">
        <f t="shared" ca="1" si="28"/>
        <v>0</v>
      </c>
      <c r="R90" s="181">
        <f t="shared" ca="1" si="29"/>
        <v>291.77185700000001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339.75030199999998</v>
      </c>
      <c r="C91" s="179">
        <f t="shared" ca="1" si="19"/>
        <v>253.45372529199997</v>
      </c>
      <c r="D91" s="180">
        <f t="shared" ca="1" si="19"/>
        <v>81.641997570600012</v>
      </c>
      <c r="E91" s="180">
        <f t="shared" ca="1" si="19"/>
        <v>4.6545791373999998</v>
      </c>
      <c r="F91" s="181">
        <f t="shared" ca="1" si="19"/>
        <v>0</v>
      </c>
      <c r="G91" s="182">
        <f t="shared" ca="1" si="16"/>
        <v>303.10809999999998</v>
      </c>
      <c r="H91" s="182">
        <f t="shared" ca="1" si="17"/>
        <v>291.77185700000001</v>
      </c>
      <c r="I91" s="183">
        <f t="shared" ca="1" si="20"/>
        <v>243.97</v>
      </c>
      <c r="J91" s="180">
        <f t="shared" ca="1" si="21"/>
        <v>43.32</v>
      </c>
      <c r="K91" s="180">
        <f t="shared" ca="1" si="22"/>
        <v>4.4800000000000004</v>
      </c>
      <c r="L91" s="180">
        <f t="shared" ca="1" si="23"/>
        <v>0</v>
      </c>
      <c r="M91" s="181">
        <f t="shared" ca="1" si="24"/>
        <v>291.77000000000004</v>
      </c>
      <c r="N91" s="179">
        <f t="shared" ca="1" si="25"/>
        <v>243.97155277201219</v>
      </c>
      <c r="O91" s="180">
        <f t="shared" ca="1" si="26"/>
        <v>43.320275714569689</v>
      </c>
      <c r="P91" s="180">
        <f t="shared" ca="1" si="27"/>
        <v>4.4800285134181035</v>
      </c>
      <c r="Q91" s="180">
        <f t="shared" ca="1" si="28"/>
        <v>0</v>
      </c>
      <c r="R91" s="181">
        <f t="shared" ca="1" si="29"/>
        <v>291.77185700000001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339.75030199999998</v>
      </c>
      <c r="C92" s="179">
        <f t="shared" ca="1" si="19"/>
        <v>253.45372529199997</v>
      </c>
      <c r="D92" s="180">
        <f t="shared" ca="1" si="19"/>
        <v>81.641997570600012</v>
      </c>
      <c r="E92" s="180">
        <f t="shared" ca="1" si="19"/>
        <v>4.6545791373999998</v>
      </c>
      <c r="F92" s="181">
        <f t="shared" ca="1" si="19"/>
        <v>0</v>
      </c>
      <c r="G92" s="182">
        <f t="shared" ca="1" si="16"/>
        <v>303.10809999999998</v>
      </c>
      <c r="H92" s="182">
        <f t="shared" ca="1" si="17"/>
        <v>291.77185700000001</v>
      </c>
      <c r="I92" s="183">
        <f t="shared" ca="1" si="20"/>
        <v>243.97</v>
      </c>
      <c r="J92" s="180">
        <f t="shared" ca="1" si="21"/>
        <v>43.32</v>
      </c>
      <c r="K92" s="180">
        <f t="shared" ca="1" si="22"/>
        <v>4.4800000000000004</v>
      </c>
      <c r="L92" s="180">
        <f t="shared" ca="1" si="23"/>
        <v>0</v>
      </c>
      <c r="M92" s="181">
        <f t="shared" ca="1" si="24"/>
        <v>291.77000000000004</v>
      </c>
      <c r="N92" s="179">
        <f t="shared" ca="1" si="25"/>
        <v>243.97155277201219</v>
      </c>
      <c r="O92" s="180">
        <f t="shared" ca="1" si="26"/>
        <v>43.320275714569689</v>
      </c>
      <c r="P92" s="180">
        <f t="shared" ca="1" si="27"/>
        <v>4.4800285134181035</v>
      </c>
      <c r="Q92" s="180">
        <f t="shared" ca="1" si="28"/>
        <v>0</v>
      </c>
      <c r="R92" s="181">
        <f t="shared" ca="1" si="29"/>
        <v>291.77185700000001</v>
      </c>
      <c r="W92" s="46"/>
      <c r="X92" s="46">
        <v>92</v>
      </c>
    </row>
    <row r="93" spans="1:24">
      <c r="A93" s="61" t="s">
        <v>135</v>
      </c>
      <c r="B93" s="174">
        <f t="shared" ca="1" si="18"/>
        <v>339.75030199999998</v>
      </c>
      <c r="C93" s="179">
        <f t="shared" ca="1" si="19"/>
        <v>253.45372529199997</v>
      </c>
      <c r="D93" s="180">
        <f t="shared" ca="1" si="19"/>
        <v>81.641997570600012</v>
      </c>
      <c r="E93" s="180">
        <f t="shared" ca="1" si="19"/>
        <v>4.6545791373999998</v>
      </c>
      <c r="F93" s="181">
        <f t="shared" ca="1" si="19"/>
        <v>0</v>
      </c>
      <c r="G93" s="182">
        <f t="shared" ca="1" si="16"/>
        <v>299.65460000000002</v>
      </c>
      <c r="H93" s="182">
        <f t="shared" ca="1" si="17"/>
        <v>288.447518</v>
      </c>
      <c r="I93" s="183">
        <f t="shared" ca="1" si="20"/>
        <v>240.66</v>
      </c>
      <c r="J93" s="180">
        <f t="shared" ca="1" si="21"/>
        <v>43.32</v>
      </c>
      <c r="K93" s="180">
        <f t="shared" ca="1" si="22"/>
        <v>4.4800000000000004</v>
      </c>
      <c r="L93" s="180">
        <f t="shared" ca="1" si="23"/>
        <v>0</v>
      </c>
      <c r="M93" s="181">
        <f t="shared" ca="1" si="24"/>
        <v>288.46000000000004</v>
      </c>
      <c r="N93" s="179">
        <f t="shared" ca="1" si="25"/>
        <v>240.64958636164457</v>
      </c>
      <c r="O93" s="180">
        <f t="shared" ca="1" si="26"/>
        <v>43.318125493170626</v>
      </c>
      <c r="P93" s="180">
        <f t="shared" ca="1" si="27"/>
        <v>4.4798061451847744</v>
      </c>
      <c r="Q93" s="180">
        <f t="shared" ca="1" si="28"/>
        <v>0</v>
      </c>
      <c r="R93" s="181">
        <f t="shared" ca="1" si="29"/>
        <v>288.447518</v>
      </c>
      <c r="W93" s="46"/>
      <c r="X93" s="46">
        <v>93</v>
      </c>
    </row>
    <row r="94" spans="1:24">
      <c r="A94" s="61" t="s">
        <v>136</v>
      </c>
      <c r="B94" s="174">
        <f t="shared" ca="1" si="18"/>
        <v>339.75030199999998</v>
      </c>
      <c r="C94" s="179">
        <f t="shared" ca="1" si="19"/>
        <v>253.45372529199997</v>
      </c>
      <c r="D94" s="180">
        <f t="shared" ca="1" si="19"/>
        <v>81.641997570600012</v>
      </c>
      <c r="E94" s="180">
        <f t="shared" ca="1" si="19"/>
        <v>4.6545791373999998</v>
      </c>
      <c r="F94" s="181">
        <f t="shared" ca="1" si="19"/>
        <v>0</v>
      </c>
      <c r="G94" s="182">
        <f t="shared" ca="1" si="16"/>
        <v>299.65460000000002</v>
      </c>
      <c r="H94" s="182">
        <f t="shared" ca="1" si="17"/>
        <v>288.447518</v>
      </c>
      <c r="I94" s="183">
        <f t="shared" ca="1" si="20"/>
        <v>240.66</v>
      </c>
      <c r="J94" s="180">
        <f t="shared" ca="1" si="21"/>
        <v>43.32</v>
      </c>
      <c r="K94" s="180">
        <f t="shared" ca="1" si="22"/>
        <v>4.4800000000000004</v>
      </c>
      <c r="L94" s="180">
        <f t="shared" ca="1" si="23"/>
        <v>0</v>
      </c>
      <c r="M94" s="181">
        <f t="shared" ca="1" si="24"/>
        <v>288.46000000000004</v>
      </c>
      <c r="N94" s="179">
        <f t="shared" ca="1" si="25"/>
        <v>240.64958636164457</v>
      </c>
      <c r="O94" s="180">
        <f t="shared" ca="1" si="26"/>
        <v>43.318125493170626</v>
      </c>
      <c r="P94" s="180">
        <f t="shared" ca="1" si="27"/>
        <v>4.4798061451847744</v>
      </c>
      <c r="Q94" s="180">
        <f t="shared" ca="1" si="28"/>
        <v>0</v>
      </c>
      <c r="R94" s="181">
        <f t="shared" ca="1" si="29"/>
        <v>288.447518</v>
      </c>
      <c r="W94" s="46"/>
      <c r="X94" s="46">
        <v>94</v>
      </c>
    </row>
    <row r="95" spans="1:24">
      <c r="A95" s="61" t="s">
        <v>137</v>
      </c>
      <c r="B95" s="174">
        <f t="shared" ca="1" si="18"/>
        <v>339.75030199999998</v>
      </c>
      <c r="C95" s="179">
        <f t="shared" ca="1" si="19"/>
        <v>253.45372529199997</v>
      </c>
      <c r="D95" s="180">
        <f t="shared" ca="1" si="19"/>
        <v>81.641997570600012</v>
      </c>
      <c r="E95" s="180">
        <f t="shared" ca="1" si="19"/>
        <v>4.6545791373999998</v>
      </c>
      <c r="F95" s="181">
        <f t="shared" ca="1" si="19"/>
        <v>0</v>
      </c>
      <c r="G95" s="182">
        <f t="shared" ca="1" si="16"/>
        <v>299.65460000000002</v>
      </c>
      <c r="H95" s="182">
        <f t="shared" ca="1" si="17"/>
        <v>288.447518</v>
      </c>
      <c r="I95" s="183">
        <f t="shared" ca="1" si="20"/>
        <v>240.66</v>
      </c>
      <c r="J95" s="180">
        <f t="shared" ca="1" si="21"/>
        <v>43.32</v>
      </c>
      <c r="K95" s="180">
        <f t="shared" ca="1" si="22"/>
        <v>4.4800000000000004</v>
      </c>
      <c r="L95" s="180">
        <f t="shared" ca="1" si="23"/>
        <v>0</v>
      </c>
      <c r="M95" s="181">
        <f t="shared" ca="1" si="24"/>
        <v>288.46000000000004</v>
      </c>
      <c r="N95" s="179">
        <f t="shared" ca="1" si="25"/>
        <v>240.64958636164457</v>
      </c>
      <c r="O95" s="180">
        <f t="shared" ca="1" si="26"/>
        <v>43.318125493170626</v>
      </c>
      <c r="P95" s="180">
        <f t="shared" ca="1" si="27"/>
        <v>4.4798061451847744</v>
      </c>
      <c r="Q95" s="180">
        <f t="shared" ca="1" si="28"/>
        <v>0</v>
      </c>
      <c r="R95" s="181">
        <f t="shared" ca="1" si="29"/>
        <v>288.447518</v>
      </c>
      <c r="W95" s="46"/>
      <c r="X95" s="46">
        <v>95</v>
      </c>
    </row>
    <row r="96" spans="1:24">
      <c r="A96" s="61" t="s">
        <v>138</v>
      </c>
      <c r="B96" s="174">
        <f t="shared" ca="1" si="18"/>
        <v>339.75030199999998</v>
      </c>
      <c r="C96" s="179">
        <f t="shared" ca="1" si="19"/>
        <v>253.45372529199997</v>
      </c>
      <c r="D96" s="180">
        <f t="shared" ca="1" si="19"/>
        <v>81.641997570600012</v>
      </c>
      <c r="E96" s="180">
        <f t="shared" ca="1" si="19"/>
        <v>4.6545791373999998</v>
      </c>
      <c r="F96" s="181">
        <f t="shared" ca="1" si="19"/>
        <v>0</v>
      </c>
      <c r="G96" s="182">
        <f t="shared" ca="1" si="16"/>
        <v>299.65460000000002</v>
      </c>
      <c r="H96" s="182">
        <f t="shared" ca="1" si="17"/>
        <v>288.447518</v>
      </c>
      <c r="I96" s="183">
        <f t="shared" ca="1" si="20"/>
        <v>240.66</v>
      </c>
      <c r="J96" s="180">
        <f t="shared" ca="1" si="21"/>
        <v>43.32</v>
      </c>
      <c r="K96" s="180">
        <f t="shared" ca="1" si="22"/>
        <v>4.4800000000000004</v>
      </c>
      <c r="L96" s="180">
        <f t="shared" ca="1" si="23"/>
        <v>0</v>
      </c>
      <c r="M96" s="181">
        <f t="shared" ca="1" si="24"/>
        <v>288.46000000000004</v>
      </c>
      <c r="N96" s="179">
        <f t="shared" ca="1" si="25"/>
        <v>240.64958636164457</v>
      </c>
      <c r="O96" s="180">
        <f t="shared" ca="1" si="26"/>
        <v>43.318125493170626</v>
      </c>
      <c r="P96" s="180">
        <f t="shared" ca="1" si="27"/>
        <v>4.4798061451847744</v>
      </c>
      <c r="Q96" s="180">
        <f t="shared" ca="1" si="28"/>
        <v>0</v>
      </c>
      <c r="R96" s="181">
        <f t="shared" ca="1" si="29"/>
        <v>288.447518</v>
      </c>
      <c r="W96" s="46"/>
      <c r="X96" s="46">
        <v>96</v>
      </c>
    </row>
    <row r="97" spans="1:24">
      <c r="A97" s="61" t="s">
        <v>139</v>
      </c>
      <c r="B97" s="174">
        <f t="shared" ca="1" si="18"/>
        <v>339.75030199999998</v>
      </c>
      <c r="C97" s="179">
        <f t="shared" ca="1" si="19"/>
        <v>253.45372529199997</v>
      </c>
      <c r="D97" s="180">
        <f t="shared" ca="1" si="19"/>
        <v>81.641997570600012</v>
      </c>
      <c r="E97" s="180">
        <f t="shared" ca="1" si="19"/>
        <v>4.6545791373999998</v>
      </c>
      <c r="F97" s="181">
        <f t="shared" ca="1" si="19"/>
        <v>0</v>
      </c>
      <c r="G97" s="182">
        <f t="shared" ca="1" si="16"/>
        <v>260.01995099999999</v>
      </c>
      <c r="H97" s="182">
        <f t="shared" ca="1" si="17"/>
        <v>250.29520500000001</v>
      </c>
      <c r="I97" s="183">
        <f t="shared" ca="1" si="20"/>
        <v>185.8</v>
      </c>
      <c r="J97" s="180">
        <f t="shared" ca="1" si="21"/>
        <v>59.85</v>
      </c>
      <c r="K97" s="180">
        <f t="shared" ca="1" si="22"/>
        <v>4.6500000000000004</v>
      </c>
      <c r="L97" s="180">
        <f t="shared" ca="1" si="23"/>
        <v>0</v>
      </c>
      <c r="M97" s="181">
        <f t="shared" ca="1" si="24"/>
        <v>250.3</v>
      </c>
      <c r="N97" s="179">
        <f t="shared" ca="1" si="25"/>
        <v>185.79644062724731</v>
      </c>
      <c r="O97" s="180">
        <f t="shared" ca="1" si="26"/>
        <v>59.848853452856574</v>
      </c>
      <c r="P97" s="180">
        <f t="shared" ca="1" si="27"/>
        <v>4.6499109198961248</v>
      </c>
      <c r="Q97" s="180">
        <f t="shared" ca="1" si="28"/>
        <v>0</v>
      </c>
      <c r="R97" s="181">
        <f t="shared" ca="1" si="29"/>
        <v>250.29520500000001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339.75030199999998</v>
      </c>
      <c r="C98" s="184">
        <f t="shared" ca="1" si="19"/>
        <v>253.45372529199997</v>
      </c>
      <c r="D98" s="185">
        <f t="shared" ca="1" si="19"/>
        <v>81.641997570600012</v>
      </c>
      <c r="E98" s="185">
        <f t="shared" ca="1" si="19"/>
        <v>4.6545791373999998</v>
      </c>
      <c r="F98" s="186">
        <f t="shared" ca="1" si="19"/>
        <v>0</v>
      </c>
      <c r="G98" s="187">
        <f t="shared" ca="1" si="16"/>
        <v>191.65459999999999</v>
      </c>
      <c r="H98" s="187">
        <f t="shared" ca="1" si="17"/>
        <v>184.486718</v>
      </c>
      <c r="I98" s="188">
        <f t="shared" ca="1" si="20"/>
        <v>136.69</v>
      </c>
      <c r="J98" s="185">
        <f t="shared" ca="1" si="21"/>
        <v>43.32</v>
      </c>
      <c r="K98" s="185">
        <f t="shared" ca="1" si="22"/>
        <v>4.4800000000000004</v>
      </c>
      <c r="L98" s="185">
        <f t="shared" ca="1" si="23"/>
        <v>0</v>
      </c>
      <c r="M98" s="186">
        <f t="shared" ca="1" si="24"/>
        <v>184.48999999999998</v>
      </c>
      <c r="N98" s="184">
        <f t="shared" ca="1" si="25"/>
        <v>136.68756834202398</v>
      </c>
      <c r="O98" s="185">
        <f t="shared" ca="1" si="26"/>
        <v>43.319229355303811</v>
      </c>
      <c r="P98" s="185">
        <f t="shared" ca="1" si="27"/>
        <v>4.4799203026722321</v>
      </c>
      <c r="Q98" s="185">
        <f t="shared" ca="1" si="28"/>
        <v>0</v>
      </c>
      <c r="R98" s="186">
        <f t="shared" ca="1" si="29"/>
        <v>184.48671800000002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12.061050207000012</v>
      </c>
      <c r="C99" s="56">
        <f t="shared" ref="C99:R99" ca="1" si="30">SUM(C3:C98)/4000</f>
        <v>8.9975434544220061</v>
      </c>
      <c r="D99" s="54">
        <f t="shared" ca="1" si="30"/>
        <v>2.8982703647420935</v>
      </c>
      <c r="E99" s="54">
        <f t="shared" ca="1" si="30"/>
        <v>0.16523638783589994</v>
      </c>
      <c r="F99" s="55">
        <f t="shared" ca="1" si="30"/>
        <v>0</v>
      </c>
      <c r="G99" s="59">
        <f t="shared" ca="1" si="30"/>
        <v>8.8957979455000125</v>
      </c>
      <c r="H99" s="59">
        <f t="shared" ca="1" si="30"/>
        <v>8.5630951037499976</v>
      </c>
      <c r="I99" s="171">
        <f t="shared" ca="1" si="30"/>
        <v>6.7620500000000066</v>
      </c>
      <c r="J99" s="54">
        <f t="shared" ca="1" si="30"/>
        <v>1.7002274999999987</v>
      </c>
      <c r="K99" s="54">
        <f t="shared" ca="1" si="30"/>
        <v>0.11772250000000012</v>
      </c>
      <c r="L99" s="54">
        <f t="shared" ca="1" si="30"/>
        <v>0</v>
      </c>
      <c r="M99" s="55">
        <f t="shared" ca="1" si="30"/>
        <v>8.5799999999999983</v>
      </c>
      <c r="N99" s="56">
        <f t="shared" ca="1" si="30"/>
        <v>6.7620389874369895</v>
      </c>
      <c r="O99" s="54">
        <f t="shared" ca="1" si="30"/>
        <v>1.7002320103657764</v>
      </c>
      <c r="P99" s="54">
        <f t="shared" ca="1" si="30"/>
        <v>0.11772189219723672</v>
      </c>
      <c r="Q99" s="54">
        <f t="shared" ca="1" si="30"/>
        <v>0</v>
      </c>
      <c r="R99" s="55">
        <f t="shared" ca="1" si="30"/>
        <v>8.5799928899999962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3.7333093245592863E-3</v>
      </c>
      <c r="L3" s="24">
        <f>BRPL_EOD!L3-BRPL_ISGS_exbus!L3</f>
        <v>-6.179271255035701E-5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-3.1470136089239986E-4</v>
      </c>
      <c r="P3" s="24">
        <f>BRPL_EOD!P3-BRPL_ISGS_exbus!P3</f>
        <v>3.8337061891269286E-5</v>
      </c>
      <c r="Q3" s="24">
        <f>BRPL_EOD!Q3-BRPL_ISGS_exbus!Q3</f>
        <v>5.3797080745345838E-3</v>
      </c>
      <c r="R3" s="24">
        <f>BRPL_EOD!R3-BRPL_ISGS_exbus!R3</f>
        <v>-4.0381129272049066E-4</v>
      </c>
      <c r="S3" s="24">
        <f>BRPL_EOD!S3-BRPL_ISGS_exbus!S3</f>
        <v>0</v>
      </c>
      <c r="T3" s="24">
        <f>BRPL_EOD!T3-BRPL_ISGS_exbus!T3</f>
        <v>0</v>
      </c>
      <c r="U3" s="24">
        <f>BRPL_EOD!U3-BRPL_ISGS_exbus!U3</f>
        <v>3.8191277621990594E-4</v>
      </c>
      <c r="V3" s="24">
        <f>BRPL_EOD!V3-BRPL_ISGS_exbus!V3</f>
        <v>1.6220764744003802E-3</v>
      </c>
      <c r="W3" s="24">
        <f>BRPL_EOD!W3-BRPL_ISGS_exbus!W3</f>
        <v>7.1339865711728123E-3</v>
      </c>
      <c r="X3" s="24">
        <f>BRPL_EOD!X3-BRPL_ISGS_exbus!X3</f>
        <v>2.9293133464989296E-3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3.7333093245592863E-3</v>
      </c>
      <c r="L4" s="24">
        <f>BRPL_EOD!L4-BRPL_ISGS_exbus!L4</f>
        <v>-6.179271255035701E-5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-3.1470136089239986E-4</v>
      </c>
      <c r="P4" s="24">
        <f>BRPL_EOD!P4-BRPL_ISGS_exbus!P4</f>
        <v>3.8337061891269286E-5</v>
      </c>
      <c r="Q4" s="24">
        <f>BRPL_EOD!Q4-BRPL_ISGS_exbus!Q4</f>
        <v>5.3797080745345838E-3</v>
      </c>
      <c r="R4" s="24">
        <f>BRPL_EOD!R4-BRPL_ISGS_exbus!R4</f>
        <v>-4.0381129272049066E-4</v>
      </c>
      <c r="S4" s="24">
        <f>BRPL_EOD!S4-BRPL_ISGS_exbus!S4</f>
        <v>0</v>
      </c>
      <c r="T4" s="24">
        <f>BRPL_EOD!T4-BRPL_ISGS_exbus!T4</f>
        <v>0</v>
      </c>
      <c r="U4" s="24">
        <f>BRPL_EOD!U4-BRPL_ISGS_exbus!U4</f>
        <v>3.8191277621990594E-4</v>
      </c>
      <c r="V4" s="24">
        <f>BRPL_EOD!V4-BRPL_ISGS_exbus!V4</f>
        <v>1.6220764744003802E-3</v>
      </c>
      <c r="W4" s="24">
        <f>BRPL_EOD!W4-BRPL_ISGS_exbus!W4</f>
        <v>7.1339865711728123E-3</v>
      </c>
      <c r="X4" s="24">
        <f>BRPL_EOD!X4-BRPL_ISGS_exbus!X4</f>
        <v>2.9293133464989296E-3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3.7333093245592863E-3</v>
      </c>
      <c r="L5" s="24">
        <f>BRPL_EOD!L5-BRPL_ISGS_exbus!L5</f>
        <v>-6.179271255035701E-5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-3.1470136089239986E-4</v>
      </c>
      <c r="P5" s="24">
        <f>BRPL_EOD!P5-BRPL_ISGS_exbus!P5</f>
        <v>3.8337061891269286E-5</v>
      </c>
      <c r="Q5" s="24">
        <f>BRPL_EOD!Q5-BRPL_ISGS_exbus!Q5</f>
        <v>5.3797080745345838E-3</v>
      </c>
      <c r="R5" s="24">
        <f>BRPL_EOD!R5-BRPL_ISGS_exbus!R5</f>
        <v>-4.6758272831493031E-3</v>
      </c>
      <c r="S5" s="24">
        <f>BRPL_EOD!S5-BRPL_ISGS_exbus!S5</f>
        <v>0</v>
      </c>
      <c r="T5" s="24">
        <f>BRPL_EOD!T5-BRPL_ISGS_exbus!T5</f>
        <v>0</v>
      </c>
      <c r="U5" s="24">
        <f>BRPL_EOD!U5-BRPL_ISGS_exbus!U5</f>
        <v>3.8191277621990594E-4</v>
      </c>
      <c r="V5" s="24">
        <f>BRPL_EOD!V5-BRPL_ISGS_exbus!V5</f>
        <v>-9.2000793650015567E-5</v>
      </c>
      <c r="W5" s="24">
        <f>BRPL_EOD!W5-BRPL_ISGS_exbus!W5</f>
        <v>4.4663323724414283E-3</v>
      </c>
      <c r="X5" s="24">
        <f>BRPL_EOD!X5-BRPL_ISGS_exbus!X5</f>
        <v>2.9293133464989296E-3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3.7333093245592863E-3</v>
      </c>
      <c r="L6" s="24">
        <f>BRPL_EOD!L6-BRPL_ISGS_exbus!L6</f>
        <v>-6.179271255035701E-5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-3.1470136089239986E-4</v>
      </c>
      <c r="P6" s="24">
        <f>BRPL_EOD!P6-BRPL_ISGS_exbus!P6</f>
        <v>3.8337061891269286E-5</v>
      </c>
      <c r="Q6" s="24">
        <f>BRPL_EOD!Q6-BRPL_ISGS_exbus!Q6</f>
        <v>5.3797080745345838E-3</v>
      </c>
      <c r="R6" s="24">
        <f>BRPL_EOD!R6-BRPL_ISGS_exbus!R6</f>
        <v>-4.6758272831493031E-3</v>
      </c>
      <c r="S6" s="24">
        <f>BRPL_EOD!S6-BRPL_ISGS_exbus!S6</f>
        <v>0</v>
      </c>
      <c r="T6" s="24">
        <f>BRPL_EOD!T6-BRPL_ISGS_exbus!T6</f>
        <v>0</v>
      </c>
      <c r="U6" s="24">
        <f>BRPL_EOD!U6-BRPL_ISGS_exbus!U6</f>
        <v>3.8191277621990594E-4</v>
      </c>
      <c r="V6" s="24">
        <f>BRPL_EOD!V6-BRPL_ISGS_exbus!V6</f>
        <v>-9.2000793650015567E-5</v>
      </c>
      <c r="W6" s="24">
        <f>BRPL_EOD!W6-BRPL_ISGS_exbus!W6</f>
        <v>4.4663323724414283E-3</v>
      </c>
      <c r="X6" s="24">
        <f>BRPL_EOD!X6-BRPL_ISGS_exbus!X6</f>
        <v>2.9293133464989296E-3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3.7333093245592863E-3</v>
      </c>
      <c r="L7" s="24">
        <f>BRPL_EOD!L7-BRPL_ISGS_exbus!L7</f>
        <v>-6.179271255035701E-5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-3.1470136089239986E-4</v>
      </c>
      <c r="P7" s="24">
        <f>BRPL_EOD!P7-BRPL_ISGS_exbus!P7</f>
        <v>3.8337061891269286E-5</v>
      </c>
      <c r="Q7" s="24">
        <f>BRPL_EOD!Q7-BRPL_ISGS_exbus!Q7</f>
        <v>5.0521481481480279E-3</v>
      </c>
      <c r="R7" s="24">
        <f>BRPL_EOD!R7-BRPL_ISGS_exbus!R7</f>
        <v>5.2442671415846576E-3</v>
      </c>
      <c r="S7" s="24">
        <f>BRPL_EOD!S7-BRPL_ISGS_exbus!S7</f>
        <v>0</v>
      </c>
      <c r="T7" s="24">
        <f>BRPL_EOD!T7-BRPL_ISGS_exbus!T7</f>
        <v>0</v>
      </c>
      <c r="U7" s="24">
        <f>BRPL_EOD!U7-BRPL_ISGS_exbus!U7</f>
        <v>3.8191277621990594E-4</v>
      </c>
      <c r="V7" s="24">
        <f>BRPL_EOD!V7-BRPL_ISGS_exbus!V7</f>
        <v>-9.2000793650015567E-5</v>
      </c>
      <c r="W7" s="24">
        <f>BRPL_EOD!W7-BRPL_ISGS_exbus!W7</f>
        <v>4.4338476357275169E-3</v>
      </c>
      <c r="X7" s="24">
        <f>BRPL_EOD!X7-BRPL_ISGS_exbus!X7</f>
        <v>-1.6941954807094817E-3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3.7333093245592863E-3</v>
      </c>
      <c r="L8" s="24">
        <f>BRPL_EOD!L8-BRPL_ISGS_exbus!L8</f>
        <v>-6.179271255035701E-5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-3.1470136089239986E-4</v>
      </c>
      <c r="P8" s="24">
        <f>BRPL_EOD!P8-BRPL_ISGS_exbus!P8</f>
        <v>3.8337061891269286E-5</v>
      </c>
      <c r="Q8" s="24">
        <f>BRPL_EOD!Q8-BRPL_ISGS_exbus!Q8</f>
        <v>5.0521481481480279E-3</v>
      </c>
      <c r="R8" s="24">
        <f>BRPL_EOD!R8-BRPL_ISGS_exbus!R8</f>
        <v>5.2442671415846576E-3</v>
      </c>
      <c r="S8" s="24">
        <f>BRPL_EOD!S8-BRPL_ISGS_exbus!S8</f>
        <v>0</v>
      </c>
      <c r="T8" s="24">
        <f>BRPL_EOD!T8-BRPL_ISGS_exbus!T8</f>
        <v>0</v>
      </c>
      <c r="U8" s="24">
        <f>BRPL_EOD!U8-BRPL_ISGS_exbus!U8</f>
        <v>3.8191277621990594E-4</v>
      </c>
      <c r="V8" s="24">
        <f>BRPL_EOD!V8-BRPL_ISGS_exbus!V8</f>
        <v>-9.2000793650015567E-5</v>
      </c>
      <c r="W8" s="24">
        <f>BRPL_EOD!W8-BRPL_ISGS_exbus!W8</f>
        <v>4.4338476357275169E-3</v>
      </c>
      <c r="X8" s="24">
        <f>BRPL_EOD!X8-BRPL_ISGS_exbus!X8</f>
        <v>-1.6941954807094817E-3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3.7333093245592863E-3</v>
      </c>
      <c r="L9" s="24">
        <f>BRPL_EOD!L9-BRPL_ISGS_exbus!L9</f>
        <v>-6.179271255035701E-5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-3.1470136089239986E-4</v>
      </c>
      <c r="P9" s="24">
        <f>BRPL_EOD!P9-BRPL_ISGS_exbus!P9</f>
        <v>3.8337061891269286E-5</v>
      </c>
      <c r="Q9" s="24">
        <f>BRPL_EOD!Q9-BRPL_ISGS_exbus!Q9</f>
        <v>5.0521481481480279E-3</v>
      </c>
      <c r="R9" s="24">
        <f>BRPL_EOD!R9-BRPL_ISGS_exbus!R9</f>
        <v>5.2442671415846576E-3</v>
      </c>
      <c r="S9" s="24">
        <f>BRPL_EOD!S9-BRPL_ISGS_exbus!S9</f>
        <v>0</v>
      </c>
      <c r="T9" s="24">
        <f>BRPL_EOD!T9-BRPL_ISGS_exbus!T9</f>
        <v>0</v>
      </c>
      <c r="U9" s="24">
        <f>BRPL_EOD!U9-BRPL_ISGS_exbus!U9</f>
        <v>3.8191277621990594E-4</v>
      </c>
      <c r="V9" s="24">
        <f>BRPL_EOD!V9-BRPL_ISGS_exbus!V9</f>
        <v>-9.2000793650015567E-5</v>
      </c>
      <c r="W9" s="24">
        <f>BRPL_EOD!W9-BRPL_ISGS_exbus!W9</f>
        <v>4.4338476357275169E-3</v>
      </c>
      <c r="X9" s="24">
        <f>BRPL_EOD!X9-BRPL_ISGS_exbus!X9</f>
        <v>-1.6941954807094817E-3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3.7333093245592863E-3</v>
      </c>
      <c r="L10" s="24">
        <f>BRPL_EOD!L10-BRPL_ISGS_exbus!L10</f>
        <v>-6.179271255035701E-5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-3.1470136089239986E-4</v>
      </c>
      <c r="P10" s="24">
        <f>BRPL_EOD!P10-BRPL_ISGS_exbus!P10</f>
        <v>3.8337061891269286E-5</v>
      </c>
      <c r="Q10" s="24">
        <f>BRPL_EOD!Q10-BRPL_ISGS_exbus!Q10</f>
        <v>5.0521481481480279E-3</v>
      </c>
      <c r="R10" s="24">
        <f>BRPL_EOD!R10-BRPL_ISGS_exbus!R10</f>
        <v>5.2442671415846576E-3</v>
      </c>
      <c r="S10" s="24">
        <f>BRPL_EOD!S10-BRPL_ISGS_exbus!S10</f>
        <v>0</v>
      </c>
      <c r="T10" s="24">
        <f>BRPL_EOD!T10-BRPL_ISGS_exbus!T10</f>
        <v>0</v>
      </c>
      <c r="U10" s="24">
        <f>BRPL_EOD!U10-BRPL_ISGS_exbus!U10</f>
        <v>3.8191277621990594E-4</v>
      </c>
      <c r="V10" s="24">
        <f>BRPL_EOD!V10-BRPL_ISGS_exbus!V10</f>
        <v>-9.2000793650015567E-5</v>
      </c>
      <c r="W10" s="24">
        <f>BRPL_EOD!W10-BRPL_ISGS_exbus!W10</f>
        <v>4.4338476357275169E-3</v>
      </c>
      <c r="X10" s="24">
        <f>BRPL_EOD!X10-BRPL_ISGS_exbus!X10</f>
        <v>-1.6941954807094817E-3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3.7333093245592863E-3</v>
      </c>
      <c r="L11" s="24">
        <f>BRPL_EOD!L11-BRPL_ISGS_exbus!L11</f>
        <v>-6.179271255035701E-5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-3.1470136089239986E-4</v>
      </c>
      <c r="P11" s="24">
        <f>BRPL_EOD!P11-BRPL_ISGS_exbus!P11</f>
        <v>3.8337061891269286E-5</v>
      </c>
      <c r="Q11" s="24">
        <f>BRPL_EOD!Q11-BRPL_ISGS_exbus!Q11</f>
        <v>5.0521481481480279E-3</v>
      </c>
      <c r="R11" s="24">
        <f>BRPL_EOD!R11-BRPL_ISGS_exbus!R11</f>
        <v>5.2442671415846576E-3</v>
      </c>
      <c r="S11" s="24">
        <f>BRPL_EOD!S11-BRPL_ISGS_exbus!S11</f>
        <v>0</v>
      </c>
      <c r="T11" s="24">
        <f>BRPL_EOD!T11-BRPL_ISGS_exbus!T11</f>
        <v>0</v>
      </c>
      <c r="U11" s="24">
        <f>BRPL_EOD!U11-BRPL_ISGS_exbus!U11</f>
        <v>3.8191277621990594E-4</v>
      </c>
      <c r="V11" s="24">
        <f>BRPL_EOD!V11-BRPL_ISGS_exbus!V11</f>
        <v>-9.2000793650015567E-5</v>
      </c>
      <c r="W11" s="24">
        <f>BRPL_EOD!W11-BRPL_ISGS_exbus!W11</f>
        <v>4.4338476357275169E-3</v>
      </c>
      <c r="X11" s="24">
        <f>BRPL_EOD!X11-BRPL_ISGS_exbus!X11</f>
        <v>-1.6941954807094817E-3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3.7333093245592863E-3</v>
      </c>
      <c r="L12" s="24">
        <f>BRPL_EOD!L12-BRPL_ISGS_exbus!L12</f>
        <v>-6.179271255035701E-5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-3.1470136089239986E-4</v>
      </c>
      <c r="P12" s="24">
        <f>BRPL_EOD!P12-BRPL_ISGS_exbus!P12</f>
        <v>3.8337061891269286E-5</v>
      </c>
      <c r="Q12" s="24">
        <f>BRPL_EOD!Q12-BRPL_ISGS_exbus!Q12</f>
        <v>5.0521481481480279E-3</v>
      </c>
      <c r="R12" s="24">
        <f>BRPL_EOD!R12-BRPL_ISGS_exbus!R12</f>
        <v>5.2442671415846576E-3</v>
      </c>
      <c r="S12" s="24">
        <f>BRPL_EOD!S12-BRPL_ISGS_exbus!S12</f>
        <v>0</v>
      </c>
      <c r="T12" s="24">
        <f>BRPL_EOD!T12-BRPL_ISGS_exbus!T12</f>
        <v>0</v>
      </c>
      <c r="U12" s="24">
        <f>BRPL_EOD!U12-BRPL_ISGS_exbus!U12</f>
        <v>3.8191277621990594E-4</v>
      </c>
      <c r="V12" s="24">
        <f>BRPL_EOD!V12-BRPL_ISGS_exbus!V12</f>
        <v>-9.2000793650015567E-5</v>
      </c>
      <c r="W12" s="24">
        <f>BRPL_EOD!W12-BRPL_ISGS_exbus!W12</f>
        <v>4.4338476357275169E-3</v>
      </c>
      <c r="X12" s="24">
        <f>BRPL_EOD!X12-BRPL_ISGS_exbus!X12</f>
        <v>-1.6941954807094817E-3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3.7333093245592863E-3</v>
      </c>
      <c r="L13" s="24">
        <f>BRPL_EOD!L13-BRPL_ISGS_exbus!L13</f>
        <v>-6.179271255035701E-5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-3.1470136089239986E-4</v>
      </c>
      <c r="P13" s="24">
        <f>BRPL_EOD!P13-BRPL_ISGS_exbus!P13</f>
        <v>3.8337061891269286E-5</v>
      </c>
      <c r="Q13" s="24">
        <f>BRPL_EOD!Q13-BRPL_ISGS_exbus!Q13</f>
        <v>5.0521481481480279E-3</v>
      </c>
      <c r="R13" s="24">
        <f>BRPL_EOD!R13-BRPL_ISGS_exbus!R13</f>
        <v>5.2442671415846576E-3</v>
      </c>
      <c r="S13" s="24">
        <f>BRPL_EOD!S13-BRPL_ISGS_exbus!S13</f>
        <v>0</v>
      </c>
      <c r="T13" s="24">
        <f>BRPL_EOD!T13-BRPL_ISGS_exbus!T13</f>
        <v>0</v>
      </c>
      <c r="U13" s="24">
        <f>BRPL_EOD!U13-BRPL_ISGS_exbus!U13</f>
        <v>3.8191277621990594E-4</v>
      </c>
      <c r="V13" s="24">
        <f>BRPL_EOD!V13-BRPL_ISGS_exbus!V13</f>
        <v>-9.2000793650015567E-5</v>
      </c>
      <c r="W13" s="24">
        <f>BRPL_EOD!W13-BRPL_ISGS_exbus!W13</f>
        <v>4.4338476357275169E-3</v>
      </c>
      <c r="X13" s="24">
        <f>BRPL_EOD!X13-BRPL_ISGS_exbus!X13</f>
        <v>-1.6941954807094817E-3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3.7333093245592863E-3</v>
      </c>
      <c r="L14" s="24">
        <f>BRPL_EOD!L14-BRPL_ISGS_exbus!L14</f>
        <v>-6.179271255035701E-5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-3.1470136089239986E-4</v>
      </c>
      <c r="P14" s="24">
        <f>BRPL_EOD!P14-BRPL_ISGS_exbus!P14</f>
        <v>3.8337061891269286E-5</v>
      </c>
      <c r="Q14" s="24">
        <f>BRPL_EOD!Q14-BRPL_ISGS_exbus!Q14</f>
        <v>5.0521481481480279E-3</v>
      </c>
      <c r="R14" s="24">
        <f>BRPL_EOD!R14-BRPL_ISGS_exbus!R14</f>
        <v>5.2442671415846576E-3</v>
      </c>
      <c r="S14" s="24">
        <f>BRPL_EOD!S14-BRPL_ISGS_exbus!S14</f>
        <v>0</v>
      </c>
      <c r="T14" s="24">
        <f>BRPL_EOD!T14-BRPL_ISGS_exbus!T14</f>
        <v>0</v>
      </c>
      <c r="U14" s="24">
        <f>BRPL_EOD!U14-BRPL_ISGS_exbus!U14</f>
        <v>3.8191277621990594E-4</v>
      </c>
      <c r="V14" s="24">
        <f>BRPL_EOD!V14-BRPL_ISGS_exbus!V14</f>
        <v>-9.2000793650015567E-5</v>
      </c>
      <c r="W14" s="24">
        <f>BRPL_EOD!W14-BRPL_ISGS_exbus!W14</f>
        <v>4.4338476357275169E-3</v>
      </c>
      <c r="X14" s="24">
        <f>BRPL_EOD!X14-BRPL_ISGS_exbus!X14</f>
        <v>-1.6941954807094817E-3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3.7333093245592863E-3</v>
      </c>
      <c r="L15" s="24">
        <f>BRPL_EOD!L15-BRPL_ISGS_exbus!L15</f>
        <v>-6.179271255035701E-5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-3.1470136089239986E-4</v>
      </c>
      <c r="P15" s="24">
        <f>BRPL_EOD!P15-BRPL_ISGS_exbus!P15</f>
        <v>3.8337061891269286E-5</v>
      </c>
      <c r="Q15" s="24">
        <f>BRPL_EOD!Q15-BRPL_ISGS_exbus!Q15</f>
        <v>5.0521481481480279E-3</v>
      </c>
      <c r="R15" s="24">
        <f>BRPL_EOD!R15-BRPL_ISGS_exbus!R15</f>
        <v>5.2442671415846576E-3</v>
      </c>
      <c r="S15" s="24">
        <f>BRPL_EOD!S15-BRPL_ISGS_exbus!S15</f>
        <v>0</v>
      </c>
      <c r="T15" s="24">
        <f>BRPL_EOD!T15-BRPL_ISGS_exbus!T15</f>
        <v>0</v>
      </c>
      <c r="U15" s="24">
        <f>BRPL_EOD!U15-BRPL_ISGS_exbus!U15</f>
        <v>3.8191277621990594E-4</v>
      </c>
      <c r="V15" s="24">
        <f>BRPL_EOD!V15-BRPL_ISGS_exbus!V15</f>
        <v>-9.2000793650015567E-5</v>
      </c>
      <c r="W15" s="24">
        <f>BRPL_EOD!W15-BRPL_ISGS_exbus!W15</f>
        <v>4.4338476357275169E-3</v>
      </c>
      <c r="X15" s="24">
        <f>BRPL_EOD!X15-BRPL_ISGS_exbus!X15</f>
        <v>-1.6941954807094817E-3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3.7333093245592863E-3</v>
      </c>
      <c r="L16" s="24">
        <f>BRPL_EOD!L16-BRPL_ISGS_exbus!L16</f>
        <v>-6.179271255035701E-5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-3.1470136089239986E-4</v>
      </c>
      <c r="P16" s="24">
        <f>BRPL_EOD!P16-BRPL_ISGS_exbus!P16</f>
        <v>3.8337061891269286E-5</v>
      </c>
      <c r="Q16" s="24">
        <f>BRPL_EOD!Q16-BRPL_ISGS_exbus!Q16</f>
        <v>5.0521481481480279E-3</v>
      </c>
      <c r="R16" s="24">
        <f>BRPL_EOD!R16-BRPL_ISGS_exbus!R16</f>
        <v>5.2442671415846576E-3</v>
      </c>
      <c r="S16" s="24">
        <f>BRPL_EOD!S16-BRPL_ISGS_exbus!S16</f>
        <v>0</v>
      </c>
      <c r="T16" s="24">
        <f>BRPL_EOD!T16-BRPL_ISGS_exbus!T16</f>
        <v>0</v>
      </c>
      <c r="U16" s="24">
        <f>BRPL_EOD!U16-BRPL_ISGS_exbus!U16</f>
        <v>3.8191277621990594E-4</v>
      </c>
      <c r="V16" s="24">
        <f>BRPL_EOD!V16-BRPL_ISGS_exbus!V16</f>
        <v>-9.2000793650015567E-5</v>
      </c>
      <c r="W16" s="24">
        <f>BRPL_EOD!W16-BRPL_ISGS_exbus!W16</f>
        <v>4.4338476357275169E-3</v>
      </c>
      <c r="X16" s="24">
        <f>BRPL_EOD!X16-BRPL_ISGS_exbus!X16</f>
        <v>-1.6941954807094817E-3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3.7333093245592863E-3</v>
      </c>
      <c r="L17" s="24">
        <f>BRPL_EOD!L17-BRPL_ISGS_exbus!L17</f>
        <v>-6.179271255035701E-5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-3.1470136089239986E-4</v>
      </c>
      <c r="P17" s="24">
        <f>BRPL_EOD!P17-BRPL_ISGS_exbus!P17</f>
        <v>3.8337061891269286E-5</v>
      </c>
      <c r="Q17" s="24">
        <f>BRPL_EOD!Q17-BRPL_ISGS_exbus!Q17</f>
        <v>5.0521481481480279E-3</v>
      </c>
      <c r="R17" s="24">
        <f>BRPL_EOD!R17-BRPL_ISGS_exbus!R17</f>
        <v>5.2442671415846576E-3</v>
      </c>
      <c r="S17" s="24">
        <f>BRPL_EOD!S17-BRPL_ISGS_exbus!S17</f>
        <v>0</v>
      </c>
      <c r="T17" s="24">
        <f>BRPL_EOD!T17-BRPL_ISGS_exbus!T17</f>
        <v>0</v>
      </c>
      <c r="U17" s="24">
        <f>BRPL_EOD!U17-BRPL_ISGS_exbus!U17</f>
        <v>-1.9206498613115741E-3</v>
      </c>
      <c r="V17" s="24">
        <f>BRPL_EOD!V17-BRPL_ISGS_exbus!V17</f>
        <v>-9.2000793650015567E-5</v>
      </c>
      <c r="W17" s="24">
        <f>BRPL_EOD!W17-BRPL_ISGS_exbus!W17</f>
        <v>4.4338476357275169E-3</v>
      </c>
      <c r="X17" s="24">
        <f>BRPL_EOD!X17-BRPL_ISGS_exbus!X17</f>
        <v>-1.6941954807094817E-3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3.7333093245592863E-3</v>
      </c>
      <c r="L18" s="24">
        <f>BRPL_EOD!L18-BRPL_ISGS_exbus!L18</f>
        <v>-6.179271255035701E-5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-3.1470136089239986E-4</v>
      </c>
      <c r="P18" s="24">
        <f>BRPL_EOD!P18-BRPL_ISGS_exbus!P18</f>
        <v>3.8337061891269286E-5</v>
      </c>
      <c r="Q18" s="24">
        <f>BRPL_EOD!Q18-BRPL_ISGS_exbus!Q18</f>
        <v>5.0521481481480279E-3</v>
      </c>
      <c r="R18" s="24">
        <f>BRPL_EOD!R18-BRPL_ISGS_exbus!R18</f>
        <v>5.2442671415846576E-3</v>
      </c>
      <c r="S18" s="24">
        <f>BRPL_EOD!S18-BRPL_ISGS_exbus!S18</f>
        <v>0</v>
      </c>
      <c r="T18" s="24">
        <f>BRPL_EOD!T18-BRPL_ISGS_exbus!T18</f>
        <v>0</v>
      </c>
      <c r="U18" s="24">
        <f>BRPL_EOD!U18-BRPL_ISGS_exbus!U18</f>
        <v>-4.8573053521749898E-4</v>
      </c>
      <c r="V18" s="24">
        <f>BRPL_EOD!V18-BRPL_ISGS_exbus!V18</f>
        <v>-9.2000793650015567E-5</v>
      </c>
      <c r="W18" s="24">
        <f>BRPL_EOD!W18-BRPL_ISGS_exbus!W18</f>
        <v>4.4338476357275169E-3</v>
      </c>
      <c r="X18" s="24">
        <f>BRPL_EOD!X18-BRPL_ISGS_exbus!X18</f>
        <v>-1.6941954807094817E-3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3.7333093245592863E-3</v>
      </c>
      <c r="L19" s="24">
        <f>BRPL_EOD!L19-BRPL_ISGS_exbus!L19</f>
        <v>-6.179271255035701E-5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-3.1470136089239986E-4</v>
      </c>
      <c r="P19" s="24">
        <f>BRPL_EOD!P19-BRPL_ISGS_exbus!P19</f>
        <v>3.8337061891269286E-5</v>
      </c>
      <c r="Q19" s="24">
        <f>BRPL_EOD!Q19-BRPL_ISGS_exbus!Q19</f>
        <v>5.0521481481480279E-3</v>
      </c>
      <c r="R19" s="24">
        <f>BRPL_EOD!R19-BRPL_ISGS_exbus!R19</f>
        <v>5.2442671415846576E-3</v>
      </c>
      <c r="S19" s="24">
        <f>BRPL_EOD!S19-BRPL_ISGS_exbus!S19</f>
        <v>0</v>
      </c>
      <c r="T19" s="24">
        <f>BRPL_EOD!T19-BRPL_ISGS_exbus!T19</f>
        <v>0</v>
      </c>
      <c r="U19" s="24">
        <f>BRPL_EOD!U19-BRPL_ISGS_exbus!U19</f>
        <v>-4.8573053521749898E-4</v>
      </c>
      <c r="V19" s="24">
        <f>BRPL_EOD!V19-BRPL_ISGS_exbus!V19</f>
        <v>-9.2000793650015567E-5</v>
      </c>
      <c r="W19" s="24">
        <f>BRPL_EOD!W19-BRPL_ISGS_exbus!W19</f>
        <v>4.4338476357275169E-3</v>
      </c>
      <c r="X19" s="24">
        <f>BRPL_EOD!X19-BRPL_ISGS_exbus!X19</f>
        <v>-1.6941954807094817E-3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3.7333093245592863E-3</v>
      </c>
      <c r="L20" s="24">
        <f>BRPL_EOD!L20-BRPL_ISGS_exbus!L20</f>
        <v>-6.179271255035701E-5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-3.1470136089239986E-4</v>
      </c>
      <c r="P20" s="24">
        <f>BRPL_EOD!P20-BRPL_ISGS_exbus!P20</f>
        <v>3.8337061891269286E-5</v>
      </c>
      <c r="Q20" s="24">
        <f>BRPL_EOD!Q20-BRPL_ISGS_exbus!Q20</f>
        <v>5.0521481481480279E-3</v>
      </c>
      <c r="R20" s="24">
        <f>BRPL_EOD!R20-BRPL_ISGS_exbus!R20</f>
        <v>5.2442671415846576E-3</v>
      </c>
      <c r="S20" s="24">
        <f>BRPL_EOD!S20-BRPL_ISGS_exbus!S20</f>
        <v>0</v>
      </c>
      <c r="T20" s="24">
        <f>BRPL_EOD!T20-BRPL_ISGS_exbus!T20</f>
        <v>0</v>
      </c>
      <c r="U20" s="24">
        <f>BRPL_EOD!U20-BRPL_ISGS_exbus!U20</f>
        <v>-4.8573053521749898E-4</v>
      </c>
      <c r="V20" s="24">
        <f>BRPL_EOD!V20-BRPL_ISGS_exbus!V20</f>
        <v>-9.2000793650015567E-5</v>
      </c>
      <c r="W20" s="24">
        <f>BRPL_EOD!W20-BRPL_ISGS_exbus!W20</f>
        <v>4.4338476357275169E-3</v>
      </c>
      <c r="X20" s="24">
        <f>BRPL_EOD!X20-BRPL_ISGS_exbus!X20</f>
        <v>-1.6941954807094817E-3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3.7333093245592863E-3</v>
      </c>
      <c r="L21" s="24">
        <f>BRPL_EOD!L21-BRPL_ISGS_exbus!L21</f>
        <v>-6.179271255035701E-5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-3.1470136089239986E-4</v>
      </c>
      <c r="P21" s="24">
        <f>BRPL_EOD!P21-BRPL_ISGS_exbus!P21</f>
        <v>3.8337061891269286E-5</v>
      </c>
      <c r="Q21" s="24">
        <f>BRPL_EOD!Q21-BRPL_ISGS_exbus!Q21</f>
        <v>5.0521481481480279E-3</v>
      </c>
      <c r="R21" s="24">
        <f>BRPL_EOD!R21-BRPL_ISGS_exbus!R21</f>
        <v>5.2442671415846576E-3</v>
      </c>
      <c r="S21" s="24">
        <f>BRPL_EOD!S21-BRPL_ISGS_exbus!S21</f>
        <v>0</v>
      </c>
      <c r="T21" s="24">
        <f>BRPL_EOD!T21-BRPL_ISGS_exbus!T21</f>
        <v>0</v>
      </c>
      <c r="U21" s="24">
        <f>BRPL_EOD!U21-BRPL_ISGS_exbus!U21</f>
        <v>-4.8573053521749898E-4</v>
      </c>
      <c r="V21" s="24">
        <f>BRPL_EOD!V21-BRPL_ISGS_exbus!V21</f>
        <v>-9.2000793650015567E-5</v>
      </c>
      <c r="W21" s="24">
        <f>BRPL_EOD!W21-BRPL_ISGS_exbus!W21</f>
        <v>4.4338476357275169E-3</v>
      </c>
      <c r="X21" s="24">
        <f>BRPL_EOD!X21-BRPL_ISGS_exbus!X21</f>
        <v>-6.8326971427978833E-4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3.7333093245592863E-3</v>
      </c>
      <c r="L22" s="24">
        <f>BRPL_EOD!L22-BRPL_ISGS_exbus!L22</f>
        <v>-6.179271255035701E-5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-3.1470136089239986E-4</v>
      </c>
      <c r="P22" s="24">
        <f>BRPL_EOD!P22-BRPL_ISGS_exbus!P22</f>
        <v>3.8337061891269286E-5</v>
      </c>
      <c r="Q22" s="24">
        <f>BRPL_EOD!Q22-BRPL_ISGS_exbus!Q22</f>
        <v>5.0521481481480279E-3</v>
      </c>
      <c r="R22" s="24">
        <f>BRPL_EOD!R22-BRPL_ISGS_exbus!R22</f>
        <v>5.2442671415846576E-3</v>
      </c>
      <c r="S22" s="24">
        <f>BRPL_EOD!S22-BRPL_ISGS_exbus!S22</f>
        <v>0</v>
      </c>
      <c r="T22" s="24">
        <f>BRPL_EOD!T22-BRPL_ISGS_exbus!T22</f>
        <v>0</v>
      </c>
      <c r="U22" s="24">
        <f>BRPL_EOD!U22-BRPL_ISGS_exbus!U22</f>
        <v>-4.8573053521749898E-4</v>
      </c>
      <c r="V22" s="24">
        <f>BRPL_EOD!V22-BRPL_ISGS_exbus!V22</f>
        <v>-9.2000793650015567E-5</v>
      </c>
      <c r="W22" s="24">
        <f>BRPL_EOD!W22-BRPL_ISGS_exbus!W22</f>
        <v>4.4338476357275169E-3</v>
      </c>
      <c r="X22" s="24">
        <f>BRPL_EOD!X22-BRPL_ISGS_exbus!X22</f>
        <v>-6.8326971427978833E-4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3.7333093245592863E-3</v>
      </c>
      <c r="L23" s="24">
        <f>BRPL_EOD!L23-BRPL_ISGS_exbus!L23</f>
        <v>-2.0189178403118291E-4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-3.1470136089239986E-4</v>
      </c>
      <c r="P23" s="24">
        <f>BRPL_EOD!P23-BRPL_ISGS_exbus!P23</f>
        <v>3.8337061891269286E-5</v>
      </c>
      <c r="Q23" s="24">
        <f>BRPL_EOD!Q23-BRPL_ISGS_exbus!Q23</f>
        <v>5.0521481481480279E-3</v>
      </c>
      <c r="R23" s="24">
        <f>BRPL_EOD!R23-BRPL_ISGS_exbus!R23</f>
        <v>3.0652766200383041E-3</v>
      </c>
      <c r="S23" s="24">
        <f>BRPL_EOD!S23-BRPL_ISGS_exbus!S23</f>
        <v>0</v>
      </c>
      <c r="T23" s="24">
        <f>BRPL_EOD!T23-BRPL_ISGS_exbus!T23</f>
        <v>0</v>
      </c>
      <c r="U23" s="24">
        <f>BRPL_EOD!U23-BRPL_ISGS_exbus!U23</f>
        <v>-4.8573053521749898E-4</v>
      </c>
      <c r="V23" s="24">
        <f>BRPL_EOD!V23-BRPL_ISGS_exbus!V23</f>
        <v>-9.526422250321076E-4</v>
      </c>
      <c r="W23" s="24">
        <f>BRPL_EOD!W23-BRPL_ISGS_exbus!W23</f>
        <v>4.6039613848165573E-3</v>
      </c>
      <c r="X23" s="24">
        <f>BRPL_EOD!X23-BRPL_ISGS_exbus!X23</f>
        <v>-6.8326971427978833E-4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-5.31655357423233E-3</v>
      </c>
      <c r="L24" s="24">
        <f>BRPL_EOD!L24-BRPL_ISGS_exbus!L24</f>
        <v>5.9830559628437641E-5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-3.1470136089239986E-4</v>
      </c>
      <c r="P24" s="24">
        <f>BRPL_EOD!P24-BRPL_ISGS_exbus!P24</f>
        <v>3.8337061891269286E-5</v>
      </c>
      <c r="Q24" s="24">
        <f>BRPL_EOD!Q24-BRPL_ISGS_exbus!Q24</f>
        <v>-2.9575887392940814E-4</v>
      </c>
      <c r="R24" s="24">
        <f>BRPL_EOD!R24-BRPL_ISGS_exbus!R24</f>
        <v>3.0652766200383041E-3</v>
      </c>
      <c r="S24" s="24">
        <f>BRPL_EOD!S24-BRPL_ISGS_exbus!S24</f>
        <v>0</v>
      </c>
      <c r="T24" s="24">
        <f>BRPL_EOD!T24-BRPL_ISGS_exbus!T24</f>
        <v>0</v>
      </c>
      <c r="U24" s="24">
        <f>BRPL_EOD!U24-BRPL_ISGS_exbus!U24</f>
        <v>-4.8573053521749898E-4</v>
      </c>
      <c r="V24" s="24">
        <f>BRPL_EOD!V24-BRPL_ISGS_exbus!V24</f>
        <v>-1.8372903967796006E-3</v>
      </c>
      <c r="W24" s="24">
        <f>BRPL_EOD!W24-BRPL_ISGS_exbus!W24</f>
        <v>7.1339865711728123E-3</v>
      </c>
      <c r="X24" s="24">
        <f>BRPL_EOD!X24-BRPL_ISGS_exbus!X24</f>
        <v>2.9293133464989296E-3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-9.0626567248364154E-3</v>
      </c>
      <c r="L25" s="24">
        <f>BRPL_EOD!L25-BRPL_ISGS_exbus!L25</f>
        <v>1.7350609672561745E-5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-3.1470136089239986E-4</v>
      </c>
      <c r="P25" s="24">
        <f>BRPL_EOD!P25-BRPL_ISGS_exbus!P25</f>
        <v>3.8337061891269286E-5</v>
      </c>
      <c r="Q25" s="24">
        <f>BRPL_EOD!Q25-BRPL_ISGS_exbus!Q25</f>
        <v>-7.0322958579884798E-3</v>
      </c>
      <c r="R25" s="24">
        <f>BRPL_EOD!R25-BRPL_ISGS_exbus!R25</f>
        <v>8.7159231527103032E-3</v>
      </c>
      <c r="S25" s="24">
        <f>BRPL_EOD!S25-BRPL_ISGS_exbus!S25</f>
        <v>0</v>
      </c>
      <c r="T25" s="24">
        <f>BRPL_EOD!T25-BRPL_ISGS_exbus!T25</f>
        <v>0</v>
      </c>
      <c r="U25" s="24">
        <f>BRPL_EOD!U25-BRPL_ISGS_exbus!U25</f>
        <v>-4.8573053521749898E-4</v>
      </c>
      <c r="V25" s="24">
        <f>BRPL_EOD!V25-BRPL_ISGS_exbus!V25</f>
        <v>9.4887743557503512E-4</v>
      </c>
      <c r="W25" s="24">
        <f>BRPL_EOD!W25-BRPL_ISGS_exbus!W25</f>
        <v>3.8823956555482653E-3</v>
      </c>
      <c r="X25" s="24">
        <f>BRPL_EOD!X25-BRPL_ISGS_exbus!X25</f>
        <v>-6.8326971427978833E-4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1.9572849256519476E-3</v>
      </c>
      <c r="L26" s="24">
        <f>BRPL_EOD!L26-BRPL_ISGS_exbus!L26</f>
        <v>1.1418364884363541E-4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-3.1470136089239986E-4</v>
      </c>
      <c r="P26" s="24">
        <f>BRPL_EOD!P26-BRPL_ISGS_exbus!P26</f>
        <v>3.8337061891269286E-5</v>
      </c>
      <c r="Q26" s="24">
        <f>BRPL_EOD!Q26-BRPL_ISGS_exbus!Q26</f>
        <v>-7.0322958579884798E-3</v>
      </c>
      <c r="R26" s="24">
        <f>BRPL_EOD!R26-BRPL_ISGS_exbus!R26</f>
        <v>8.7159231527103032E-3</v>
      </c>
      <c r="S26" s="24">
        <f>BRPL_EOD!S26-BRPL_ISGS_exbus!S26</f>
        <v>0</v>
      </c>
      <c r="T26" s="24">
        <f>BRPL_EOD!T26-BRPL_ISGS_exbus!T26</f>
        <v>0</v>
      </c>
      <c r="U26" s="24">
        <f>BRPL_EOD!U26-BRPL_ISGS_exbus!U26</f>
        <v>-4.8573053521749898E-4</v>
      </c>
      <c r="V26" s="24">
        <f>BRPL_EOD!V26-BRPL_ISGS_exbus!V26</f>
        <v>9.4887743557503512E-4</v>
      </c>
      <c r="W26" s="24">
        <f>BRPL_EOD!W26-BRPL_ISGS_exbus!W26</f>
        <v>3.8823956555482653E-3</v>
      </c>
      <c r="X26" s="24">
        <f>BRPL_EOD!X26-BRPL_ISGS_exbus!X26</f>
        <v>-6.8326971427978833E-4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-3.8624237724889099E-3</v>
      </c>
      <c r="L27" s="24">
        <f>BRPL_EOD!L27-BRPL_ISGS_exbus!L27</f>
        <v>-7.9294579631294937E-6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-3.1470136089239986E-4</v>
      </c>
      <c r="P27" s="24">
        <f>BRPL_EOD!P27-BRPL_ISGS_exbus!P27</f>
        <v>3.8337061891269286E-5</v>
      </c>
      <c r="Q27" s="24">
        <f>BRPL_EOD!Q27-BRPL_ISGS_exbus!Q27</f>
        <v>2.2626912991654535E-3</v>
      </c>
      <c r="R27" s="24">
        <f>BRPL_EOD!R27-BRPL_ISGS_exbus!R27</f>
        <v>-2.0315658504301837E-3</v>
      </c>
      <c r="S27" s="24">
        <f>BRPL_EOD!S27-BRPL_ISGS_exbus!S27</f>
        <v>0</v>
      </c>
      <c r="T27" s="24">
        <f>BRPL_EOD!T27-BRPL_ISGS_exbus!T27</f>
        <v>0</v>
      </c>
      <c r="U27" s="24">
        <f>BRPL_EOD!U27-BRPL_ISGS_exbus!U27</f>
        <v>-4.8573053521749898E-4</v>
      </c>
      <c r="V27" s="24">
        <f>BRPL_EOD!V27-BRPL_ISGS_exbus!V27</f>
        <v>9.4887743557503512E-4</v>
      </c>
      <c r="W27" s="24">
        <f>BRPL_EOD!W27-BRPL_ISGS_exbus!W27</f>
        <v>7.1339865711728123E-3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-3.808564203154674E-3</v>
      </c>
      <c r="L28" s="24">
        <f>BRPL_EOD!L28-BRPL_ISGS_exbus!L28</f>
        <v>1.153262265596311E-5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-3.1470136089239986E-4</v>
      </c>
      <c r="P28" s="24">
        <f>BRPL_EOD!P28-BRPL_ISGS_exbus!P28</f>
        <v>3.8337061891269286E-5</v>
      </c>
      <c r="Q28" s="24">
        <f>BRPL_EOD!Q28-BRPL_ISGS_exbus!Q28</f>
        <v>2.2626912991654535E-3</v>
      </c>
      <c r="R28" s="24">
        <f>BRPL_EOD!R28-BRPL_ISGS_exbus!R28</f>
        <v>-2.0315658504301837E-3</v>
      </c>
      <c r="S28" s="24">
        <f>BRPL_EOD!S28-BRPL_ISGS_exbus!S28</f>
        <v>0</v>
      </c>
      <c r="T28" s="24">
        <f>BRPL_EOD!T28-BRPL_ISGS_exbus!T28</f>
        <v>0</v>
      </c>
      <c r="U28" s="24">
        <f>BRPL_EOD!U28-BRPL_ISGS_exbus!U28</f>
        <v>-4.8573053521749898E-4</v>
      </c>
      <c r="V28" s="24">
        <f>BRPL_EOD!V28-BRPL_ISGS_exbus!V28</f>
        <v>9.4887743557503512E-4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-3.808564203154674E-3</v>
      </c>
      <c r="L29" s="24">
        <f>BRPL_EOD!L29-BRPL_ISGS_exbus!L29</f>
        <v>-6.0278415402237329E-5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-3.1470136089239986E-4</v>
      </c>
      <c r="P29" s="24">
        <f>BRPL_EOD!P29-BRPL_ISGS_exbus!P29</f>
        <v>3.8337061891269286E-5</v>
      </c>
      <c r="Q29" s="24">
        <f>BRPL_EOD!Q29-BRPL_ISGS_exbus!Q29</f>
        <v>2.4271324647120451E-3</v>
      </c>
      <c r="R29" s="24">
        <f>BRPL_EOD!R29-BRPL_ISGS_exbus!R29</f>
        <v>4.2966051955488638E-3</v>
      </c>
      <c r="S29" s="24">
        <f>BRPL_EOD!S29-BRPL_ISGS_exbus!S29</f>
        <v>0</v>
      </c>
      <c r="T29" s="24">
        <f>BRPL_EOD!T29-BRPL_ISGS_exbus!T29</f>
        <v>0</v>
      </c>
      <c r="U29" s="24">
        <f>BRPL_EOD!U29-BRPL_ISGS_exbus!U29</f>
        <v>-4.8573053521749898E-4</v>
      </c>
      <c r="V29" s="24">
        <f>BRPL_EOD!V29-BRPL_ISGS_exbus!V29</f>
        <v>9.4887743557503512E-4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-3.808564203154674E-3</v>
      </c>
      <c r="L30" s="24">
        <f>BRPL_EOD!L30-BRPL_ISGS_exbus!L30</f>
        <v>-2.1314459007548692E-4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-3.1470136089239986E-4</v>
      </c>
      <c r="P30" s="24">
        <f>BRPL_EOD!P30-BRPL_ISGS_exbus!P30</f>
        <v>3.8337061891269286E-5</v>
      </c>
      <c r="Q30" s="24">
        <f>BRPL_EOD!Q30-BRPL_ISGS_exbus!Q30</f>
        <v>2.4271324647120451E-3</v>
      </c>
      <c r="R30" s="24">
        <f>BRPL_EOD!R30-BRPL_ISGS_exbus!R30</f>
        <v>3.0652766200383041E-3</v>
      </c>
      <c r="S30" s="24">
        <f>BRPL_EOD!S30-BRPL_ISGS_exbus!S30</f>
        <v>0</v>
      </c>
      <c r="T30" s="24">
        <f>BRPL_EOD!T30-BRPL_ISGS_exbus!T30</f>
        <v>0</v>
      </c>
      <c r="U30" s="24">
        <f>BRPL_EOD!U30-BRPL_ISGS_exbus!U30</f>
        <v>-4.8573053521749898E-4</v>
      </c>
      <c r="V30" s="24">
        <f>BRPL_EOD!V30-BRPL_ISGS_exbus!V30</f>
        <v>9.4887743557503512E-4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7.9097974119690662E-3</v>
      </c>
      <c r="L31" s="24">
        <f>BRPL_EOD!L31-BRPL_ISGS_exbus!L31</f>
        <v>-3.2978146075279824E-5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-3.1470136089239986E-4</v>
      </c>
      <c r="P31" s="24">
        <f>BRPL_EOD!P31-BRPL_ISGS_exbus!P31</f>
        <v>3.8337061891269286E-5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0</v>
      </c>
      <c r="T31" s="24">
        <f>BRPL_EOD!T31-BRPL_ISGS_exbus!T31</f>
        <v>0</v>
      </c>
      <c r="U31" s="24">
        <f>BRPL_EOD!U31-BRPL_ISGS_exbus!U31</f>
        <v>-4.8573053521749898E-4</v>
      </c>
      <c r="V31" s="24">
        <f>BRPL_EOD!V31-BRPL_ISGS_exbus!V31</f>
        <v>-1.8372903967796006E-3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-5.2056283272463588E-3</v>
      </c>
      <c r="L32" s="24">
        <f>BRPL_EOD!L32-BRPL_ISGS_exbus!L32</f>
        <v>-3.2978146075279824E-5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-3.1470136089239986E-4</v>
      </c>
      <c r="P32" s="24">
        <f>BRPL_EOD!P32-BRPL_ISGS_exbus!P32</f>
        <v>3.8337061891269286E-5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0</v>
      </c>
      <c r="T32" s="24">
        <f>BRPL_EOD!T32-BRPL_ISGS_exbus!T32</f>
        <v>0</v>
      </c>
      <c r="U32" s="24">
        <f>BRPL_EOD!U32-BRPL_ISGS_exbus!U32</f>
        <v>-4.8573053521749898E-4</v>
      </c>
      <c r="V32" s="24">
        <f>BRPL_EOD!V32-BRPL_ISGS_exbus!V32</f>
        <v>-1.8372903967796006E-3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-5.2056283272463588E-3</v>
      </c>
      <c r="L33" s="24">
        <f>BRPL_EOD!L33-BRPL_ISGS_exbus!L33</f>
        <v>-3.2978146075279824E-5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-3.1470136089239986E-4</v>
      </c>
      <c r="P33" s="24">
        <f>BRPL_EOD!P33-BRPL_ISGS_exbus!P33</f>
        <v>3.8337061891269286E-5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0</v>
      </c>
      <c r="T33" s="24">
        <f>BRPL_EOD!T33-BRPL_ISGS_exbus!T33</f>
        <v>0</v>
      </c>
      <c r="U33" s="24">
        <f>BRPL_EOD!U33-BRPL_ISGS_exbus!U33</f>
        <v>-4.8573053521749898E-4</v>
      </c>
      <c r="V33" s="24">
        <f>BRPL_EOD!V33-BRPL_ISGS_exbus!V33</f>
        <v>-1.8372903967796006E-3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-5.2056283272463588E-3</v>
      </c>
      <c r="L34" s="24">
        <f>BRPL_EOD!L34-BRPL_ISGS_exbus!L34</f>
        <v>-3.2978146075279824E-5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-3.1470136089239986E-4</v>
      </c>
      <c r="P34" s="24">
        <f>BRPL_EOD!P34-BRPL_ISGS_exbus!P34</f>
        <v>3.8337061891269286E-5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0</v>
      </c>
      <c r="T34" s="24">
        <f>BRPL_EOD!T34-BRPL_ISGS_exbus!T34</f>
        <v>0</v>
      </c>
      <c r="U34" s="24">
        <f>BRPL_EOD!U34-BRPL_ISGS_exbus!U34</f>
        <v>-4.8573053521749898E-4</v>
      </c>
      <c r="V34" s="24">
        <f>BRPL_EOD!V34-BRPL_ISGS_exbus!V34</f>
        <v>-1.8372903967796006E-3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-5.2056283272463588E-3</v>
      </c>
      <c r="L35" s="24">
        <f>BRPL_EOD!L35-BRPL_ISGS_exbus!L35</f>
        <v>-3.2978146075279824E-5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-3.1470136089239986E-4</v>
      </c>
      <c r="P35" s="24">
        <f>BRPL_EOD!P35-BRPL_ISGS_exbus!P35</f>
        <v>3.8337061891269286E-5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0</v>
      </c>
      <c r="T35" s="24">
        <f>BRPL_EOD!T35-BRPL_ISGS_exbus!T35</f>
        <v>0</v>
      </c>
      <c r="U35" s="24">
        <f>BRPL_EOD!U35-BRPL_ISGS_exbus!U35</f>
        <v>-4.8573053521749898E-4</v>
      </c>
      <c r="V35" s="24">
        <f>BRPL_EOD!V35-BRPL_ISGS_exbus!V35</f>
        <v>-1.8372903967796006E-3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-5.2056283272463588E-3</v>
      </c>
      <c r="L36" s="24">
        <f>BRPL_EOD!L36-BRPL_ISGS_exbus!L36</f>
        <v>-3.2978146075279824E-5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-3.1470136089239986E-4</v>
      </c>
      <c r="P36" s="24">
        <f>BRPL_EOD!P36-BRPL_ISGS_exbus!P36</f>
        <v>3.8337061891269286E-5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0</v>
      </c>
      <c r="T36" s="24">
        <f>BRPL_EOD!T36-BRPL_ISGS_exbus!T36</f>
        <v>0</v>
      </c>
      <c r="U36" s="24">
        <f>BRPL_EOD!U36-BRPL_ISGS_exbus!U36</f>
        <v>-4.8573053521749898E-4</v>
      </c>
      <c r="V36" s="24">
        <f>BRPL_EOD!V36-BRPL_ISGS_exbus!V36</f>
        <v>-1.8372903967796006E-3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-7.1239677932908307E-3</v>
      </c>
      <c r="L37" s="24">
        <f>BRPL_EOD!L37-BRPL_ISGS_exbus!L37</f>
        <v>-4.2232480570447706E-5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-3.1470136089239986E-4</v>
      </c>
      <c r="P37" s="24">
        <f>BRPL_EOD!P37-BRPL_ISGS_exbus!P37</f>
        <v>3.8337061891269286E-5</v>
      </c>
      <c r="Q37" s="24">
        <f>BRPL_EOD!Q37-BRPL_ISGS_exbus!Q37</f>
        <v>1.393391393440524E-4</v>
      </c>
      <c r="R37" s="24">
        <f>BRPL_EOD!R37-BRPL_ISGS_exbus!R37</f>
        <v>2.3228816466556168E-3</v>
      </c>
      <c r="S37" s="24">
        <f>BRPL_EOD!S37-BRPL_ISGS_exbus!S37</f>
        <v>0</v>
      </c>
      <c r="T37" s="24">
        <f>BRPL_EOD!T37-BRPL_ISGS_exbus!T37</f>
        <v>0</v>
      </c>
      <c r="U37" s="24">
        <f>BRPL_EOD!U37-BRPL_ISGS_exbus!U37</f>
        <v>-4.8573053521749898E-4</v>
      </c>
      <c r="V37" s="24">
        <f>BRPL_EOD!V37-BRPL_ISGS_exbus!V37</f>
        <v>-1.8372903967796006E-3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-7.1239677932908307E-3</v>
      </c>
      <c r="L38" s="24">
        <f>BRPL_EOD!L38-BRPL_ISGS_exbus!L38</f>
        <v>-8.8210881070693858E-6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-3.1470136089239986E-4</v>
      </c>
      <c r="P38" s="24">
        <f>BRPL_EOD!P38-BRPL_ISGS_exbus!P38</f>
        <v>3.8337061891269286E-5</v>
      </c>
      <c r="Q38" s="24">
        <f>BRPL_EOD!Q38-BRPL_ISGS_exbus!Q38</f>
        <v>-7.0322958579884798E-3</v>
      </c>
      <c r="R38" s="24">
        <f>BRPL_EOD!R38-BRPL_ISGS_exbus!R38</f>
        <v>3.0652766200383041E-3</v>
      </c>
      <c r="S38" s="24">
        <f>BRPL_EOD!S38-BRPL_ISGS_exbus!S38</f>
        <v>0</v>
      </c>
      <c r="T38" s="24">
        <f>BRPL_EOD!T38-BRPL_ISGS_exbus!T38</f>
        <v>0</v>
      </c>
      <c r="U38" s="24">
        <f>BRPL_EOD!U38-BRPL_ISGS_exbus!U38</f>
        <v>-4.8573053521749898E-4</v>
      </c>
      <c r="V38" s="24">
        <f>BRPL_EOD!V38-BRPL_ISGS_exbus!V38</f>
        <v>-1.8372903967796006E-3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-7.1239677932908307E-3</v>
      </c>
      <c r="L39" s="24">
        <f>BRPL_EOD!L39-BRPL_ISGS_exbus!L39</f>
        <v>-6.6796272561120418E-5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-3.1470136089239986E-4</v>
      </c>
      <c r="P39" s="24">
        <f>BRPL_EOD!P39-BRPL_ISGS_exbus!P39</f>
        <v>3.8337061891269286E-5</v>
      </c>
      <c r="Q39" s="24">
        <f>BRPL_EOD!Q39-BRPL_ISGS_exbus!Q39</f>
        <v>1.393391393440524E-4</v>
      </c>
      <c r="R39" s="24">
        <f>BRPL_EOD!R39-BRPL_ISGS_exbus!R39</f>
        <v>4.5880299384464251E-3</v>
      </c>
      <c r="S39" s="24">
        <f>BRPL_EOD!S39-BRPL_ISGS_exbus!S39</f>
        <v>0</v>
      </c>
      <c r="T39" s="24">
        <f>BRPL_EOD!T39-BRPL_ISGS_exbus!T39</f>
        <v>0</v>
      </c>
      <c r="U39" s="24">
        <f>BRPL_EOD!U39-BRPL_ISGS_exbus!U39</f>
        <v>-4.8573053521749898E-4</v>
      </c>
      <c r="V39" s="24">
        <f>BRPL_EOD!V39-BRPL_ISGS_exbus!V39</f>
        <v>-1.8372903967796006E-3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-7.1239677932908307E-3</v>
      </c>
      <c r="L40" s="24">
        <f>BRPL_EOD!L40-BRPL_ISGS_exbus!L40</f>
        <v>5.9937320376235448E-5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-3.1470136089239986E-4</v>
      </c>
      <c r="P40" s="24">
        <f>BRPL_EOD!P40-BRPL_ISGS_exbus!P40</f>
        <v>3.8337061891269286E-5</v>
      </c>
      <c r="Q40" s="24">
        <f>BRPL_EOD!Q40-BRPL_ISGS_exbus!Q40</f>
        <v>1.393391393440524E-4</v>
      </c>
      <c r="R40" s="24">
        <f>BRPL_EOD!R40-BRPL_ISGS_exbus!R40</f>
        <v>4.0170936797387924E-3</v>
      </c>
      <c r="S40" s="24">
        <f>BRPL_EOD!S40-BRPL_ISGS_exbus!S40</f>
        <v>0</v>
      </c>
      <c r="T40" s="24">
        <f>BRPL_EOD!T40-BRPL_ISGS_exbus!T40</f>
        <v>0</v>
      </c>
      <c r="U40" s="24">
        <f>BRPL_EOD!U40-BRPL_ISGS_exbus!U40</f>
        <v>-4.8573053521749898E-4</v>
      </c>
      <c r="V40" s="24">
        <f>BRPL_EOD!V40-BRPL_ISGS_exbus!V40</f>
        <v>-1.8372903967796006E-3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-1.1847930639589777E-2</v>
      </c>
      <c r="L41" s="24">
        <f>BRPL_EOD!L41-BRPL_ISGS_exbus!L41</f>
        <v>2.4738018353787083E-5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-3.1470136089239986E-4</v>
      </c>
      <c r="P41" s="24">
        <f>BRPL_EOD!P41-BRPL_ISGS_exbus!P41</f>
        <v>3.8337061891269286E-5</v>
      </c>
      <c r="Q41" s="24">
        <f>BRPL_EOD!Q41-BRPL_ISGS_exbus!Q41</f>
        <v>1.393391393440524E-4</v>
      </c>
      <c r="R41" s="24">
        <f>BRPL_EOD!R41-BRPL_ISGS_exbus!R41</f>
        <v>2.3228816466556168E-3</v>
      </c>
      <c r="S41" s="24">
        <f>BRPL_EOD!S41-BRPL_ISGS_exbus!S41</f>
        <v>0</v>
      </c>
      <c r="T41" s="24">
        <f>BRPL_EOD!T41-BRPL_ISGS_exbus!T41</f>
        <v>0</v>
      </c>
      <c r="U41" s="24">
        <f>BRPL_EOD!U41-BRPL_ISGS_exbus!U41</f>
        <v>-4.8573053521749898E-4</v>
      </c>
      <c r="V41" s="24">
        <f>BRPL_EOD!V41-BRPL_ISGS_exbus!V41</f>
        <v>1.9410582010603861E-4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-5.7798936353492536E-3</v>
      </c>
      <c r="L42" s="24">
        <f>BRPL_EOD!L42-BRPL_ISGS_exbus!L42</f>
        <v>2.1731842920935662E-4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-3.1470136089239986E-4</v>
      </c>
      <c r="P42" s="24">
        <f>BRPL_EOD!P42-BRPL_ISGS_exbus!P42</f>
        <v>3.8337061891269286E-5</v>
      </c>
      <c r="Q42" s="24">
        <f>BRPL_EOD!Q42-BRPL_ISGS_exbus!Q42</f>
        <v>-8.6316761904736694E-4</v>
      </c>
      <c r="R42" s="24">
        <f>BRPL_EOD!R42-BRPL_ISGS_exbus!R42</f>
        <v>2.3228816466556168E-3</v>
      </c>
      <c r="S42" s="24">
        <f>BRPL_EOD!S42-BRPL_ISGS_exbus!S42</f>
        <v>0</v>
      </c>
      <c r="T42" s="24">
        <f>BRPL_EOD!T42-BRPL_ISGS_exbus!T42</f>
        <v>0</v>
      </c>
      <c r="U42" s="24">
        <f>BRPL_EOD!U42-BRPL_ISGS_exbus!U42</f>
        <v>-4.8573053521749898E-4</v>
      </c>
      <c r="V42" s="24">
        <f>BRPL_EOD!V42-BRPL_ISGS_exbus!V42</f>
        <v>1.9410582010603861E-4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-5.7798936353492536E-3</v>
      </c>
      <c r="L43" s="24">
        <f>BRPL_EOD!L43-BRPL_ISGS_exbus!L43</f>
        <v>-8.0728083471370837E-6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-3.1470136089239986E-4</v>
      </c>
      <c r="P43" s="24">
        <f>BRPL_EOD!P43-BRPL_ISGS_exbus!P43</f>
        <v>3.8337061891269286E-5</v>
      </c>
      <c r="Q43" s="24">
        <f>BRPL_EOD!Q43-BRPL_ISGS_exbus!Q43</f>
        <v>1.393391393440524E-4</v>
      </c>
      <c r="R43" s="24">
        <f>BRPL_EOD!R43-BRPL_ISGS_exbus!R43</f>
        <v>2.3228816466556168E-3</v>
      </c>
      <c r="S43" s="24">
        <f>BRPL_EOD!S43-BRPL_ISGS_exbus!S43</f>
        <v>0</v>
      </c>
      <c r="T43" s="24">
        <f>BRPL_EOD!T43-BRPL_ISGS_exbus!T43</f>
        <v>0</v>
      </c>
      <c r="U43" s="24">
        <f>BRPL_EOD!U43-BRPL_ISGS_exbus!U43</f>
        <v>-4.8573053521749898E-4</v>
      </c>
      <c r="V43" s="24">
        <f>BRPL_EOD!V43-BRPL_ISGS_exbus!V43</f>
        <v>1.9410582010603861E-4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-9.0468367703238073E-3</v>
      </c>
      <c r="L44" s="24">
        <f>BRPL_EOD!L44-BRPL_ISGS_exbus!L44</f>
        <v>4.0225483049383115E-5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-3.1470136089239986E-4</v>
      </c>
      <c r="P44" s="24">
        <f>BRPL_EOD!P44-BRPL_ISGS_exbus!P44</f>
        <v>3.8337061891269286E-5</v>
      </c>
      <c r="Q44" s="24">
        <f>BRPL_EOD!Q44-BRPL_ISGS_exbus!Q44</f>
        <v>1.393391393440524E-4</v>
      </c>
      <c r="R44" s="24">
        <f>BRPL_EOD!R44-BRPL_ISGS_exbus!R44</f>
        <v>2.3228816466556168E-3</v>
      </c>
      <c r="S44" s="24">
        <f>BRPL_EOD!S44-BRPL_ISGS_exbus!S44</f>
        <v>0</v>
      </c>
      <c r="T44" s="24">
        <f>BRPL_EOD!T44-BRPL_ISGS_exbus!T44</f>
        <v>0</v>
      </c>
      <c r="U44" s="24">
        <f>BRPL_EOD!U44-BRPL_ISGS_exbus!U44</f>
        <v>-4.8573053521749898E-4</v>
      </c>
      <c r="V44" s="24">
        <f>BRPL_EOD!V44-BRPL_ISGS_exbus!V44</f>
        <v>1.9410582010603861E-4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-7.3399027696154917E-3</v>
      </c>
      <c r="L45" s="24">
        <f>BRPL_EOD!L45-BRPL_ISGS_exbus!L45</f>
        <v>-7.3259255939817081E-5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-3.1470136089239986E-4</v>
      </c>
      <c r="P45" s="24">
        <f>BRPL_EOD!P45-BRPL_ISGS_exbus!P45</f>
        <v>3.8337061891269286E-5</v>
      </c>
      <c r="Q45" s="24">
        <f>BRPL_EOD!Q45-BRPL_ISGS_exbus!Q45</f>
        <v>1.393391393440524E-4</v>
      </c>
      <c r="R45" s="24">
        <f>BRPL_EOD!R45-BRPL_ISGS_exbus!R45</f>
        <v>2.3228816466556168E-3</v>
      </c>
      <c r="S45" s="24">
        <f>BRPL_EOD!S45-BRPL_ISGS_exbus!S45</f>
        <v>0</v>
      </c>
      <c r="T45" s="24">
        <f>BRPL_EOD!T45-BRPL_ISGS_exbus!T45</f>
        <v>0</v>
      </c>
      <c r="U45" s="24">
        <f>BRPL_EOD!U45-BRPL_ISGS_exbus!U45</f>
        <v>-4.8573053521749898E-4</v>
      </c>
      <c r="V45" s="24">
        <f>BRPL_EOD!V45-BRPL_ISGS_exbus!V45</f>
        <v>1.9410582010603861E-4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-1.0554577247432917E-2</v>
      </c>
      <c r="L46" s="24">
        <f>BRPL_EOD!L46-BRPL_ISGS_exbus!L46</f>
        <v>7.5038007068428669E-5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-3.1470136089239986E-4</v>
      </c>
      <c r="P46" s="24">
        <f>BRPL_EOD!P46-BRPL_ISGS_exbus!P46</f>
        <v>3.8337061891269286E-5</v>
      </c>
      <c r="Q46" s="24">
        <f>BRPL_EOD!Q46-BRPL_ISGS_exbus!Q46</f>
        <v>1.393391393440524E-4</v>
      </c>
      <c r="R46" s="24">
        <f>BRPL_EOD!R46-BRPL_ISGS_exbus!R46</f>
        <v>2.3228816466556168E-3</v>
      </c>
      <c r="S46" s="24">
        <f>BRPL_EOD!S46-BRPL_ISGS_exbus!S46</f>
        <v>0</v>
      </c>
      <c r="T46" s="24">
        <f>BRPL_EOD!T46-BRPL_ISGS_exbus!T46</f>
        <v>0</v>
      </c>
      <c r="U46" s="24">
        <f>BRPL_EOD!U46-BRPL_ISGS_exbus!U46</f>
        <v>-4.8573053521749898E-4</v>
      </c>
      <c r="V46" s="24">
        <f>BRPL_EOD!V46-BRPL_ISGS_exbus!V46</f>
        <v>1.9410582010603861E-4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-8.8454749919151254E-3</v>
      </c>
      <c r="L47" s="24">
        <f>BRPL_EOD!L47-BRPL_ISGS_exbus!L47</f>
        <v>-4.6333075024662662E-5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-3.1470136089239986E-4</v>
      </c>
      <c r="P47" s="24">
        <f>BRPL_EOD!P47-BRPL_ISGS_exbus!P47</f>
        <v>3.8337061891269286E-5</v>
      </c>
      <c r="Q47" s="24">
        <f>BRPL_EOD!Q47-BRPL_ISGS_exbus!Q47</f>
        <v>1.393391393440524E-4</v>
      </c>
      <c r="R47" s="24">
        <f>BRPL_EOD!R47-BRPL_ISGS_exbus!R47</f>
        <v>5.7009719934129066E-3</v>
      </c>
      <c r="S47" s="24">
        <f>BRPL_EOD!S47-BRPL_ISGS_exbus!S47</f>
        <v>0</v>
      </c>
      <c r="T47" s="24">
        <f>BRPL_EOD!T47-BRPL_ISGS_exbus!T47</f>
        <v>0</v>
      </c>
      <c r="U47" s="24">
        <f>BRPL_EOD!U47-BRPL_ISGS_exbus!U47</f>
        <v>-4.8573053521749898E-4</v>
      </c>
      <c r="V47" s="24">
        <f>BRPL_EOD!V47-BRPL_ISGS_exbus!V47</f>
        <v>1.9410582010603861E-4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3.262330623329035E-3</v>
      </c>
      <c r="L48" s="24">
        <f>BRPL_EOD!L48-BRPL_ISGS_exbus!L48</f>
        <v>6.5937909516478044E-5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-3.1470136089239986E-4</v>
      </c>
      <c r="P48" s="24">
        <f>BRPL_EOD!P48-BRPL_ISGS_exbus!P48</f>
        <v>3.8337061891269286E-5</v>
      </c>
      <c r="Q48" s="24">
        <f>BRPL_EOD!Q48-BRPL_ISGS_exbus!Q48</f>
        <v>1.393391393440524E-4</v>
      </c>
      <c r="R48" s="24">
        <f>BRPL_EOD!R48-BRPL_ISGS_exbus!R48</f>
        <v>5.7009719934129066E-3</v>
      </c>
      <c r="S48" s="24">
        <f>BRPL_EOD!S48-BRPL_ISGS_exbus!S48</f>
        <v>0</v>
      </c>
      <c r="T48" s="24">
        <f>BRPL_EOD!T48-BRPL_ISGS_exbus!T48</f>
        <v>0</v>
      </c>
      <c r="U48" s="24">
        <f>BRPL_EOD!U48-BRPL_ISGS_exbus!U48</f>
        <v>-4.8573053521749898E-4</v>
      </c>
      <c r="V48" s="24">
        <f>BRPL_EOD!V48-BRPL_ISGS_exbus!V48</f>
        <v>1.9410582010603861E-4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-2.7161655148972841E-3</v>
      </c>
      <c r="L49" s="24">
        <f>BRPL_EOD!L49-BRPL_ISGS_exbus!L49</f>
        <v>-8.8540055038777155E-5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-3.1470136089239986E-4</v>
      </c>
      <c r="P49" s="24">
        <f>BRPL_EOD!P49-BRPL_ISGS_exbus!P49</f>
        <v>3.8337061891269286E-5</v>
      </c>
      <c r="Q49" s="24">
        <f>BRPL_EOD!Q49-BRPL_ISGS_exbus!Q49</f>
        <v>1.393391393440524E-4</v>
      </c>
      <c r="R49" s="24">
        <f>BRPL_EOD!R49-BRPL_ISGS_exbus!R49</f>
        <v>5.7009719934129066E-3</v>
      </c>
      <c r="S49" s="24">
        <f>BRPL_EOD!S49-BRPL_ISGS_exbus!S49</f>
        <v>0</v>
      </c>
      <c r="T49" s="24">
        <f>BRPL_EOD!T49-BRPL_ISGS_exbus!T49</f>
        <v>0</v>
      </c>
      <c r="U49" s="24">
        <f>BRPL_EOD!U49-BRPL_ISGS_exbus!U49</f>
        <v>-4.8573053521749898E-4</v>
      </c>
      <c r="V49" s="24">
        <f>BRPL_EOD!V49-BRPL_ISGS_exbus!V49</f>
        <v>1.9410582010603861E-4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-2.7161655148972841E-3</v>
      </c>
      <c r="L50" s="24">
        <f>BRPL_EOD!L50-BRPL_ISGS_exbus!L50</f>
        <v>9.1195029749968626E-5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-3.1470136089239986E-4</v>
      </c>
      <c r="P50" s="24">
        <f>BRPL_EOD!P50-BRPL_ISGS_exbus!P50</f>
        <v>3.8337061891269286E-5</v>
      </c>
      <c r="Q50" s="24">
        <f>BRPL_EOD!Q50-BRPL_ISGS_exbus!Q50</f>
        <v>1.393391393440524E-4</v>
      </c>
      <c r="R50" s="24">
        <f>BRPL_EOD!R50-BRPL_ISGS_exbus!R50</f>
        <v>5.7009719934129066E-3</v>
      </c>
      <c r="S50" s="24">
        <f>BRPL_EOD!S50-BRPL_ISGS_exbus!S50</f>
        <v>0</v>
      </c>
      <c r="T50" s="24">
        <f>BRPL_EOD!T50-BRPL_ISGS_exbus!T50</f>
        <v>0</v>
      </c>
      <c r="U50" s="24">
        <f>BRPL_EOD!U50-BRPL_ISGS_exbus!U50</f>
        <v>-4.8573053521749898E-4</v>
      </c>
      <c r="V50" s="24">
        <f>BRPL_EOD!V50-BRPL_ISGS_exbus!V50</f>
        <v>1.9410582010603861E-4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9.3707968204626013E-4</v>
      </c>
      <c r="L51" s="24">
        <f>BRPL_EOD!L51-BRPL_ISGS_exbus!L51</f>
        <v>-9.8578566425366887E-5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-3.1470136089239986E-4</v>
      </c>
      <c r="P51" s="24">
        <f>BRPL_EOD!P51-BRPL_ISGS_exbus!P51</f>
        <v>3.8337061891269286E-5</v>
      </c>
      <c r="Q51" s="24">
        <f>BRPL_EOD!Q51-BRPL_ISGS_exbus!Q51</f>
        <v>-2.6876137841354009E-3</v>
      </c>
      <c r="R51" s="24">
        <f>BRPL_EOD!R51-BRPL_ISGS_exbus!R51</f>
        <v>-4.9861879619861327E-4</v>
      </c>
      <c r="S51" s="24">
        <f>BRPL_EOD!S51-BRPL_ISGS_exbus!S51</f>
        <v>0</v>
      </c>
      <c r="T51" s="24">
        <f>BRPL_EOD!T51-BRPL_ISGS_exbus!T51</f>
        <v>0</v>
      </c>
      <c r="U51" s="24">
        <f>BRPL_EOD!U51-BRPL_ISGS_exbus!U51</f>
        <v>-4.8573053521749898E-4</v>
      </c>
      <c r="V51" s="24">
        <f>BRPL_EOD!V51-BRPL_ISGS_exbus!V51</f>
        <v>4.2782780522188091E-4</v>
      </c>
      <c r="W51" s="24">
        <f>BRPL_EOD!W51-BRPL_ISGS_exbus!W51</f>
        <v>7.3137299923295984E-3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7.841683811875555E-4</v>
      </c>
      <c r="L52" s="24">
        <f>BRPL_EOD!L52-BRPL_ISGS_exbus!L52</f>
        <v>-7.9944261092812496E-5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-3.1470136089239986E-4</v>
      </c>
      <c r="P52" s="24">
        <f>BRPL_EOD!P52-BRPL_ISGS_exbus!P52</f>
        <v>3.8337061891269286E-5</v>
      </c>
      <c r="Q52" s="24">
        <f>BRPL_EOD!Q52-BRPL_ISGS_exbus!Q52</f>
        <v>-2.6876137841354009E-3</v>
      </c>
      <c r="R52" s="24">
        <f>BRPL_EOD!R52-BRPL_ISGS_exbus!R52</f>
        <v>-4.9861879619861327E-4</v>
      </c>
      <c r="S52" s="24">
        <f>BRPL_EOD!S52-BRPL_ISGS_exbus!S52</f>
        <v>0</v>
      </c>
      <c r="T52" s="24">
        <f>BRPL_EOD!T52-BRPL_ISGS_exbus!T52</f>
        <v>0</v>
      </c>
      <c r="U52" s="24">
        <f>BRPL_EOD!U52-BRPL_ISGS_exbus!U52</f>
        <v>-4.8573053521749898E-4</v>
      </c>
      <c r="V52" s="24">
        <f>BRPL_EOD!V52-BRPL_ISGS_exbus!V52</f>
        <v>4.2782780522188091E-4</v>
      </c>
      <c r="W52" s="24">
        <f>BRPL_EOD!W52-BRPL_ISGS_exbus!W52</f>
        <v>7.3137299923295984E-3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6.261264939467992E-3</v>
      </c>
      <c r="L53" s="24">
        <f>BRPL_EOD!L53-BRPL_ISGS_exbus!L53</f>
        <v>-9.4932211550435852E-5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-3.1470136089239986E-4</v>
      </c>
      <c r="P53" s="24">
        <f>BRPL_EOD!P53-BRPL_ISGS_exbus!P53</f>
        <v>3.8337061891269286E-5</v>
      </c>
      <c r="Q53" s="24">
        <f>BRPL_EOD!Q53-BRPL_ISGS_exbus!Q53</f>
        <v>-2.6876137841354009E-3</v>
      </c>
      <c r="R53" s="24">
        <f>BRPL_EOD!R53-BRPL_ISGS_exbus!R53</f>
        <v>-4.9861879619861327E-4</v>
      </c>
      <c r="S53" s="24">
        <f>BRPL_EOD!S53-BRPL_ISGS_exbus!S53</f>
        <v>0</v>
      </c>
      <c r="T53" s="24">
        <f>BRPL_EOD!T53-BRPL_ISGS_exbus!T53</f>
        <v>0</v>
      </c>
      <c r="U53" s="24">
        <f>BRPL_EOD!U53-BRPL_ISGS_exbus!U53</f>
        <v>-4.8573053521749898E-4</v>
      </c>
      <c r="V53" s="24">
        <f>BRPL_EOD!V53-BRPL_ISGS_exbus!V53</f>
        <v>4.2782780522188091E-4</v>
      </c>
      <c r="W53" s="24">
        <f>BRPL_EOD!W53-BRPL_ISGS_exbus!W53</f>
        <v>7.3137299923295984E-3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6.261264939467992E-3</v>
      </c>
      <c r="L54" s="24">
        <f>BRPL_EOD!L54-BRPL_ISGS_exbus!L54</f>
        <v>-1.8540073013273428E-4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-3.1470136089239986E-4</v>
      </c>
      <c r="P54" s="24">
        <f>BRPL_EOD!P54-BRPL_ISGS_exbus!P54</f>
        <v>3.8337061891269286E-5</v>
      </c>
      <c r="Q54" s="24">
        <f>BRPL_EOD!Q54-BRPL_ISGS_exbus!Q54</f>
        <v>-2.6876137841354009E-3</v>
      </c>
      <c r="R54" s="24">
        <f>BRPL_EOD!R54-BRPL_ISGS_exbus!R54</f>
        <v>-4.9861879619861327E-4</v>
      </c>
      <c r="S54" s="24">
        <f>BRPL_EOD!S54-BRPL_ISGS_exbus!S54</f>
        <v>0</v>
      </c>
      <c r="T54" s="24">
        <f>BRPL_EOD!T54-BRPL_ISGS_exbus!T54</f>
        <v>0</v>
      </c>
      <c r="U54" s="24">
        <f>BRPL_EOD!U54-BRPL_ISGS_exbus!U54</f>
        <v>-4.8573053521749898E-4</v>
      </c>
      <c r="V54" s="24">
        <f>BRPL_EOD!V54-BRPL_ISGS_exbus!V54</f>
        <v>-1.0024061930784534E-3</v>
      </c>
      <c r="W54" s="24">
        <f>BRPL_EOD!W54-BRPL_ISGS_exbus!W54</f>
        <v>4.7161383855023331E-3</v>
      </c>
      <c r="X54" s="24">
        <f>BRPL_EOD!X54-BRPL_ISGS_exbus!X54</f>
        <v>-1.9055338800910704E-4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6.261264939467992E-3</v>
      </c>
      <c r="L55" s="24">
        <f>BRPL_EOD!L55-BRPL_ISGS_exbus!L55</f>
        <v>-6.1153036437389119E-5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-3.1470136089239986E-4</v>
      </c>
      <c r="P55" s="24">
        <f>BRPL_EOD!P55-BRPL_ISGS_exbus!P55</f>
        <v>3.8337061891269286E-5</v>
      </c>
      <c r="Q55" s="24">
        <f>BRPL_EOD!Q55-BRPL_ISGS_exbus!Q55</f>
        <v>-4.5053990610330885E-3</v>
      </c>
      <c r="R55" s="24">
        <f>BRPL_EOD!R55-BRPL_ISGS_exbus!R55</f>
        <v>2.6825284516984738E-3</v>
      </c>
      <c r="S55" s="24">
        <f>BRPL_EOD!S55-BRPL_ISGS_exbus!S55</f>
        <v>0</v>
      </c>
      <c r="T55" s="24">
        <f>BRPL_EOD!T55-BRPL_ISGS_exbus!T55</f>
        <v>0</v>
      </c>
      <c r="U55" s="24">
        <f>BRPL_EOD!U55-BRPL_ISGS_exbus!U55</f>
        <v>-4.8573053521749898E-4</v>
      </c>
      <c r="V55" s="24">
        <f>BRPL_EOD!V55-BRPL_ISGS_exbus!V55</f>
        <v>2.6301943198525635E-5</v>
      </c>
      <c r="W55" s="24">
        <f>BRPL_EOD!W55-BRPL_ISGS_exbus!W55</f>
        <v>-1.855272892107962E-3</v>
      </c>
      <c r="X55" s="24">
        <f>BRPL_EOD!X55-BRPL_ISGS_exbus!X55</f>
        <v>-6.8326971427978833E-4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6.261264939467992E-3</v>
      </c>
      <c r="L56" s="24">
        <f>BRPL_EOD!L56-BRPL_ISGS_exbus!L56</f>
        <v>-6.1153036437389119E-5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-3.1470136089239986E-4</v>
      </c>
      <c r="P56" s="24">
        <f>BRPL_EOD!P56-BRPL_ISGS_exbus!P56</f>
        <v>3.8337061891269286E-5</v>
      </c>
      <c r="Q56" s="24">
        <f>BRPL_EOD!Q56-BRPL_ISGS_exbus!Q56</f>
        <v>-4.5053990610330885E-3</v>
      </c>
      <c r="R56" s="24">
        <f>BRPL_EOD!R56-BRPL_ISGS_exbus!R56</f>
        <v>-3.1824657534151868E-4</v>
      </c>
      <c r="S56" s="24">
        <f>BRPL_EOD!S56-BRPL_ISGS_exbus!S56</f>
        <v>0</v>
      </c>
      <c r="T56" s="24">
        <f>BRPL_EOD!T56-BRPL_ISGS_exbus!T56</f>
        <v>0</v>
      </c>
      <c r="U56" s="24">
        <f>BRPL_EOD!U56-BRPL_ISGS_exbus!U56</f>
        <v>-4.8573053521749898E-4</v>
      </c>
      <c r="V56" s="24">
        <f>BRPL_EOD!V56-BRPL_ISGS_exbus!V56</f>
        <v>2.6301943198525635E-5</v>
      </c>
      <c r="W56" s="24">
        <f>BRPL_EOD!W56-BRPL_ISGS_exbus!W56</f>
        <v>-1.855272892107962E-3</v>
      </c>
      <c r="X56" s="24">
        <f>BRPL_EOD!X56-BRPL_ISGS_exbus!X56</f>
        <v>-6.8326971427978833E-4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6.261264939467992E-3</v>
      </c>
      <c r="L57" s="24">
        <f>BRPL_EOD!L57-BRPL_ISGS_exbus!L57</f>
        <v>-6.1025101214084998E-5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-3.1470136089239986E-4</v>
      </c>
      <c r="P57" s="24">
        <f>BRPL_EOD!P57-BRPL_ISGS_exbus!P57</f>
        <v>3.8337061891269286E-5</v>
      </c>
      <c r="Q57" s="24">
        <f>BRPL_EOD!Q57-BRPL_ISGS_exbus!Q57</f>
        <v>-4.2731249999983234E-4</v>
      </c>
      <c r="R57" s="24">
        <f>BRPL_EOD!R57-BRPL_ISGS_exbus!R57</f>
        <v>-3.1568007070248427E-4</v>
      </c>
      <c r="S57" s="24">
        <f>BRPL_EOD!S57-BRPL_ISGS_exbus!S57</f>
        <v>0</v>
      </c>
      <c r="T57" s="24">
        <f>BRPL_EOD!T57-BRPL_ISGS_exbus!T57</f>
        <v>0</v>
      </c>
      <c r="U57" s="24">
        <f>BRPL_EOD!U57-BRPL_ISGS_exbus!U57</f>
        <v>-4.8573053521749898E-4</v>
      </c>
      <c r="V57" s="24">
        <f>BRPL_EOD!V57-BRPL_ISGS_exbus!V57</f>
        <v>4.2782780522188091E-4</v>
      </c>
      <c r="W57" s="24">
        <f>BRPL_EOD!W57-BRPL_ISGS_exbus!W57</f>
        <v>7.3137299923295984E-3</v>
      </c>
      <c r="X57" s="24">
        <f>BRPL_EOD!X57-BRPL_ISGS_exbus!X57</f>
        <v>-2.1764555508241301E-3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6.261264939467992E-3</v>
      </c>
      <c r="L58" s="24">
        <f>BRPL_EOD!L58-BRPL_ISGS_exbus!L58</f>
        <v>-6.1025101214084998E-5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-3.1470136089239986E-4</v>
      </c>
      <c r="P58" s="24">
        <f>BRPL_EOD!P58-BRPL_ISGS_exbus!P58</f>
        <v>3.8337061891269286E-5</v>
      </c>
      <c r="Q58" s="24">
        <f>BRPL_EOD!Q58-BRPL_ISGS_exbus!Q58</f>
        <v>-4.2731249999983234E-4</v>
      </c>
      <c r="R58" s="24">
        <f>BRPL_EOD!R58-BRPL_ISGS_exbus!R58</f>
        <v>-3.1568007070248427E-4</v>
      </c>
      <c r="S58" s="24">
        <f>BRPL_EOD!S58-BRPL_ISGS_exbus!S58</f>
        <v>0</v>
      </c>
      <c r="T58" s="24">
        <f>BRPL_EOD!T58-BRPL_ISGS_exbus!T58</f>
        <v>0</v>
      </c>
      <c r="U58" s="24">
        <f>BRPL_EOD!U58-BRPL_ISGS_exbus!U58</f>
        <v>-4.8573053521749898E-4</v>
      </c>
      <c r="V58" s="24">
        <f>BRPL_EOD!V58-BRPL_ISGS_exbus!V58</f>
        <v>4.2782780522188091E-4</v>
      </c>
      <c r="W58" s="24">
        <f>BRPL_EOD!W58-BRPL_ISGS_exbus!W58</f>
        <v>7.3137299923295984E-3</v>
      </c>
      <c r="X58" s="24">
        <f>BRPL_EOD!X58-BRPL_ISGS_exbus!X58</f>
        <v>2.9293133464989296E-3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6.261264939467992E-3</v>
      </c>
      <c r="L59" s="24">
        <f>BRPL_EOD!L59-BRPL_ISGS_exbus!L59</f>
        <v>-6.1025101214084998E-5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-3.1470136089239986E-4</v>
      </c>
      <c r="P59" s="24">
        <f>BRPL_EOD!P59-BRPL_ISGS_exbus!P59</f>
        <v>3.8337061891269286E-5</v>
      </c>
      <c r="Q59" s="24">
        <f>BRPL_EOD!Q59-BRPL_ISGS_exbus!Q59</f>
        <v>-2.6876137841354009E-3</v>
      </c>
      <c r="R59" s="24">
        <f>BRPL_EOD!R59-BRPL_ISGS_exbus!R59</f>
        <v>-4.9861879619861327E-4</v>
      </c>
      <c r="S59" s="24">
        <f>BRPL_EOD!S59-BRPL_ISGS_exbus!S59</f>
        <v>0</v>
      </c>
      <c r="T59" s="24">
        <f>BRPL_EOD!T59-BRPL_ISGS_exbus!T59</f>
        <v>0</v>
      </c>
      <c r="U59" s="24">
        <f>BRPL_EOD!U59-BRPL_ISGS_exbus!U59</f>
        <v>-4.8573053521749898E-4</v>
      </c>
      <c r="V59" s="24">
        <f>BRPL_EOD!V59-BRPL_ISGS_exbus!V59</f>
        <v>1.9410582010603861E-4</v>
      </c>
      <c r="W59" s="24">
        <f>BRPL_EOD!W59-BRPL_ISGS_exbus!W59</f>
        <v>5.171050191311366E-3</v>
      </c>
      <c r="X59" s="24">
        <f>BRPL_EOD!X59-BRPL_ISGS_exbus!X59</f>
        <v>2.9293133464989296E-3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6.261264939467992E-3</v>
      </c>
      <c r="L60" s="24">
        <f>BRPL_EOD!L60-BRPL_ISGS_exbus!L60</f>
        <v>-1.5473745786742654E-4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-3.1470136089239986E-4</v>
      </c>
      <c r="P60" s="24">
        <f>BRPL_EOD!P60-BRPL_ISGS_exbus!P60</f>
        <v>3.8337061891269286E-5</v>
      </c>
      <c r="Q60" s="24">
        <f>BRPL_EOD!Q60-BRPL_ISGS_exbus!Q60</f>
        <v>-2.6876137841354009E-3</v>
      </c>
      <c r="R60" s="24">
        <f>BRPL_EOD!R60-BRPL_ISGS_exbus!R60</f>
        <v>-4.9861879619861327E-4</v>
      </c>
      <c r="S60" s="24">
        <f>BRPL_EOD!S60-BRPL_ISGS_exbus!S60</f>
        <v>0</v>
      </c>
      <c r="T60" s="24">
        <f>BRPL_EOD!T60-BRPL_ISGS_exbus!T60</f>
        <v>0</v>
      </c>
      <c r="U60" s="24">
        <f>BRPL_EOD!U60-BRPL_ISGS_exbus!U60</f>
        <v>-4.8573053521749898E-4</v>
      </c>
      <c r="V60" s="24">
        <f>BRPL_EOD!V60-BRPL_ISGS_exbus!V60</f>
        <v>1.9410582010603861E-4</v>
      </c>
      <c r="W60" s="24">
        <f>BRPL_EOD!W60-BRPL_ISGS_exbus!W60</f>
        <v>7.1339865711728123E-3</v>
      </c>
      <c r="X60" s="24">
        <f>BRPL_EOD!X60-BRPL_ISGS_exbus!X60</f>
        <v>2.9293133464989296E-3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6.261264939467992E-3</v>
      </c>
      <c r="L61" s="24">
        <f>BRPL_EOD!L61-BRPL_ISGS_exbus!L61</f>
        <v>-7.8703620685516285E-5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-3.1470136089239986E-4</v>
      </c>
      <c r="P61" s="24">
        <f>BRPL_EOD!P61-BRPL_ISGS_exbus!P61</f>
        <v>3.8337061891269286E-5</v>
      </c>
      <c r="Q61" s="24">
        <f>BRPL_EOD!Q61-BRPL_ISGS_exbus!Q61</f>
        <v>-2.6876137841354009E-3</v>
      </c>
      <c r="R61" s="24">
        <f>BRPL_EOD!R61-BRPL_ISGS_exbus!R61</f>
        <v>-4.9861879619861327E-4</v>
      </c>
      <c r="S61" s="24">
        <f>BRPL_EOD!S61-BRPL_ISGS_exbus!S61</f>
        <v>0</v>
      </c>
      <c r="T61" s="24">
        <f>BRPL_EOD!T61-BRPL_ISGS_exbus!T61</f>
        <v>0</v>
      </c>
      <c r="U61" s="24">
        <f>BRPL_EOD!U61-BRPL_ISGS_exbus!U61</f>
        <v>-4.8573053521749898E-4</v>
      </c>
      <c r="V61" s="24">
        <f>BRPL_EOD!V61-BRPL_ISGS_exbus!V61</f>
        <v>1.9410582010603861E-4</v>
      </c>
      <c r="W61" s="24">
        <f>BRPL_EOD!W61-BRPL_ISGS_exbus!W61</f>
        <v>7.1339865711728123E-3</v>
      </c>
      <c r="X61" s="24">
        <f>BRPL_EOD!X61-BRPL_ISGS_exbus!X61</f>
        <v>2.9293133464989296E-3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6.261264939467992E-3</v>
      </c>
      <c r="L62" s="24">
        <f>BRPL_EOD!L62-BRPL_ISGS_exbus!L62</f>
        <v>-1.0897624190153721E-4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-3.1470136089239986E-4</v>
      </c>
      <c r="P62" s="24">
        <f>BRPL_EOD!P62-BRPL_ISGS_exbus!P62</f>
        <v>3.8337061891269286E-5</v>
      </c>
      <c r="Q62" s="24">
        <f>BRPL_EOD!Q62-BRPL_ISGS_exbus!Q62</f>
        <v>-2.6876137841354009E-3</v>
      </c>
      <c r="R62" s="24">
        <f>BRPL_EOD!R62-BRPL_ISGS_exbus!R62</f>
        <v>-4.9861879619861327E-4</v>
      </c>
      <c r="S62" s="24">
        <f>BRPL_EOD!S62-BRPL_ISGS_exbus!S62</f>
        <v>0</v>
      </c>
      <c r="T62" s="24">
        <f>BRPL_EOD!T62-BRPL_ISGS_exbus!T62</f>
        <v>0</v>
      </c>
      <c r="U62" s="24">
        <f>BRPL_EOD!U62-BRPL_ISGS_exbus!U62</f>
        <v>-4.8573053521749898E-4</v>
      </c>
      <c r="V62" s="24">
        <f>BRPL_EOD!V62-BRPL_ISGS_exbus!V62</f>
        <v>1.9410582010603861E-4</v>
      </c>
      <c r="W62" s="24">
        <f>BRPL_EOD!W62-BRPL_ISGS_exbus!W62</f>
        <v>7.1339865711728123E-3</v>
      </c>
      <c r="X62" s="24">
        <f>BRPL_EOD!X62-BRPL_ISGS_exbus!X62</f>
        <v>2.9293133464989296E-3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6.261264939467992E-3</v>
      </c>
      <c r="L63" s="24">
        <f>BRPL_EOD!L63-BRPL_ISGS_exbus!L63</f>
        <v>2.4046343229500167E-5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-3.1470136089239986E-4</v>
      </c>
      <c r="P63" s="24">
        <f>BRPL_EOD!P63-BRPL_ISGS_exbus!P63</f>
        <v>3.8337061891269286E-5</v>
      </c>
      <c r="Q63" s="24">
        <f>BRPL_EOD!Q63-BRPL_ISGS_exbus!Q63</f>
        <v>-2.6876137841354009E-3</v>
      </c>
      <c r="R63" s="24">
        <f>BRPL_EOD!R63-BRPL_ISGS_exbus!R63</f>
        <v>-4.9861879619861327E-4</v>
      </c>
      <c r="S63" s="24">
        <f>BRPL_EOD!S63-BRPL_ISGS_exbus!S63</f>
        <v>0</v>
      </c>
      <c r="T63" s="24">
        <f>BRPL_EOD!T63-BRPL_ISGS_exbus!T63</f>
        <v>0</v>
      </c>
      <c r="U63" s="24">
        <f>BRPL_EOD!U63-BRPL_ISGS_exbus!U63</f>
        <v>-4.8573053521749898E-4</v>
      </c>
      <c r="V63" s="24">
        <f>BRPL_EOD!V63-BRPL_ISGS_exbus!V63</f>
        <v>3.4272636072589791E-3</v>
      </c>
      <c r="W63" s="24">
        <f>BRPL_EOD!W63-BRPL_ISGS_exbus!W63</f>
        <v>7.1339865711728123E-3</v>
      </c>
      <c r="X63" s="24">
        <f>BRPL_EOD!X63-BRPL_ISGS_exbus!X63</f>
        <v>2.9293133464989296E-3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6.261264939467992E-3</v>
      </c>
      <c r="L64" s="24">
        <f>BRPL_EOD!L64-BRPL_ISGS_exbus!L64</f>
        <v>-1.081334497223807E-4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-3.1470136089239986E-4</v>
      </c>
      <c r="P64" s="24">
        <f>BRPL_EOD!P64-BRPL_ISGS_exbus!P64</f>
        <v>3.8337061891269286E-5</v>
      </c>
      <c r="Q64" s="24">
        <f>BRPL_EOD!Q64-BRPL_ISGS_exbus!Q64</f>
        <v>-2.6876137841354009E-3</v>
      </c>
      <c r="R64" s="24">
        <f>BRPL_EOD!R64-BRPL_ISGS_exbus!R64</f>
        <v>-4.9861879619861327E-4</v>
      </c>
      <c r="S64" s="24">
        <f>BRPL_EOD!S64-BRPL_ISGS_exbus!S64</f>
        <v>0</v>
      </c>
      <c r="T64" s="24">
        <f>BRPL_EOD!T64-BRPL_ISGS_exbus!T64</f>
        <v>0</v>
      </c>
      <c r="U64" s="24">
        <f>BRPL_EOD!U64-BRPL_ISGS_exbus!U64</f>
        <v>-4.8573053521749898E-4</v>
      </c>
      <c r="V64" s="24">
        <f>BRPL_EOD!V64-BRPL_ISGS_exbus!V64</f>
        <v>3.4272636072589791E-3</v>
      </c>
      <c r="W64" s="24">
        <f>BRPL_EOD!W64-BRPL_ISGS_exbus!W64</f>
        <v>7.1339865711728123E-3</v>
      </c>
      <c r="X64" s="24">
        <f>BRPL_EOD!X64-BRPL_ISGS_exbus!X64</f>
        <v>2.9293133464989296E-3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6.261264939467992E-3</v>
      </c>
      <c r="L65" s="24">
        <f>BRPL_EOD!L65-BRPL_ISGS_exbus!L65</f>
        <v>-1.081334497223807E-4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-3.1470136089239986E-4</v>
      </c>
      <c r="P65" s="24">
        <f>BRPL_EOD!P65-BRPL_ISGS_exbus!P65</f>
        <v>3.8337061891269286E-5</v>
      </c>
      <c r="Q65" s="24">
        <f>BRPL_EOD!Q65-BRPL_ISGS_exbus!Q65</f>
        <v>-2.6876137841354009E-3</v>
      </c>
      <c r="R65" s="24">
        <f>BRPL_EOD!R65-BRPL_ISGS_exbus!R65</f>
        <v>-4.9861879619861327E-4</v>
      </c>
      <c r="S65" s="24">
        <f>BRPL_EOD!S65-BRPL_ISGS_exbus!S65</f>
        <v>0</v>
      </c>
      <c r="T65" s="24">
        <f>BRPL_EOD!T65-BRPL_ISGS_exbus!T65</f>
        <v>0</v>
      </c>
      <c r="U65" s="24">
        <f>BRPL_EOD!U65-BRPL_ISGS_exbus!U65</f>
        <v>-4.8573053521749898E-4</v>
      </c>
      <c r="V65" s="24">
        <f>BRPL_EOD!V65-BRPL_ISGS_exbus!V65</f>
        <v>3.4272636072589791E-3</v>
      </c>
      <c r="W65" s="24">
        <f>BRPL_EOD!W65-BRPL_ISGS_exbus!W65</f>
        <v>7.1339865711728123E-3</v>
      </c>
      <c r="X65" s="24">
        <f>BRPL_EOD!X65-BRPL_ISGS_exbus!X65</f>
        <v>2.9293133464989296E-3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6.261264939467992E-3</v>
      </c>
      <c r="L66" s="24">
        <f>BRPL_EOD!L66-BRPL_ISGS_exbus!L66</f>
        <v>-1.081334497223807E-4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-3.1470136089239986E-4</v>
      </c>
      <c r="P66" s="24">
        <f>BRPL_EOD!P66-BRPL_ISGS_exbus!P66</f>
        <v>3.8337061891269286E-5</v>
      </c>
      <c r="Q66" s="24">
        <f>BRPL_EOD!Q66-BRPL_ISGS_exbus!Q66</f>
        <v>-2.6876137841354009E-3</v>
      </c>
      <c r="R66" s="24">
        <f>BRPL_EOD!R66-BRPL_ISGS_exbus!R66</f>
        <v>-4.9861879619861327E-4</v>
      </c>
      <c r="S66" s="24">
        <f>BRPL_EOD!S66-BRPL_ISGS_exbus!S66</f>
        <v>0</v>
      </c>
      <c r="T66" s="24">
        <f>BRPL_EOD!T66-BRPL_ISGS_exbus!T66</f>
        <v>0</v>
      </c>
      <c r="U66" s="24">
        <f>BRPL_EOD!U66-BRPL_ISGS_exbus!U66</f>
        <v>-4.8573053521749898E-4</v>
      </c>
      <c r="V66" s="24">
        <f>BRPL_EOD!V66-BRPL_ISGS_exbus!V66</f>
        <v>3.4272636072589791E-3</v>
      </c>
      <c r="W66" s="24">
        <f>BRPL_EOD!W66-BRPL_ISGS_exbus!W66</f>
        <v>7.1339865711728123E-3</v>
      </c>
      <c r="X66" s="24">
        <f>BRPL_EOD!X66-BRPL_ISGS_exbus!X66</f>
        <v>2.9293133464989296E-3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6.261264939467992E-3</v>
      </c>
      <c r="L67" s="24">
        <f>BRPL_EOD!L67-BRPL_ISGS_exbus!L67</f>
        <v>5.7767369234795751E-6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-3.1470136089239986E-4</v>
      </c>
      <c r="P67" s="24">
        <f>BRPL_EOD!P67-BRPL_ISGS_exbus!P67</f>
        <v>3.8337061891269286E-5</v>
      </c>
      <c r="Q67" s="24">
        <f>BRPL_EOD!Q67-BRPL_ISGS_exbus!Q67</f>
        <v>5.3797080745345838E-3</v>
      </c>
      <c r="R67" s="24">
        <f>BRPL_EOD!R67-BRPL_ISGS_exbus!R67</f>
        <v>-1.0342098897186958E-3</v>
      </c>
      <c r="S67" s="24">
        <f>BRPL_EOD!S67-BRPL_ISGS_exbus!S67</f>
        <v>0</v>
      </c>
      <c r="T67" s="24">
        <f>BRPL_EOD!T67-BRPL_ISGS_exbus!T67</f>
        <v>0</v>
      </c>
      <c r="U67" s="24">
        <f>BRPL_EOD!U67-BRPL_ISGS_exbus!U67</f>
        <v>-4.8573053521749898E-4</v>
      </c>
      <c r="V67" s="24">
        <f>BRPL_EOD!V67-BRPL_ISGS_exbus!V67</f>
        <v>3.4272636072589791E-3</v>
      </c>
      <c r="W67" s="24">
        <f>BRPL_EOD!W67-BRPL_ISGS_exbus!W67</f>
        <v>7.1339865711728123E-3</v>
      </c>
      <c r="X67" s="24">
        <f>BRPL_EOD!X67-BRPL_ISGS_exbus!X67</f>
        <v>2.9293133464989296E-3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-3.3901062209338306E-3</v>
      </c>
      <c r="L68" s="24">
        <f>BRPL_EOD!L68-BRPL_ISGS_exbus!L68</f>
        <v>-6.0661660876704104E-5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-3.1470136089239986E-4</v>
      </c>
      <c r="P68" s="24">
        <f>BRPL_EOD!P68-BRPL_ISGS_exbus!P68</f>
        <v>3.8337061891269286E-5</v>
      </c>
      <c r="Q68" s="24">
        <f>BRPL_EOD!Q68-BRPL_ISGS_exbus!Q68</f>
        <v>1.393391393440524E-4</v>
      </c>
      <c r="R68" s="24">
        <f>BRPL_EOD!R68-BRPL_ISGS_exbus!R68</f>
        <v>5.7009719934129066E-3</v>
      </c>
      <c r="S68" s="24">
        <f>BRPL_EOD!S68-BRPL_ISGS_exbus!S68</f>
        <v>0</v>
      </c>
      <c r="T68" s="24">
        <f>BRPL_EOD!T68-BRPL_ISGS_exbus!T68</f>
        <v>0</v>
      </c>
      <c r="U68" s="24">
        <f>BRPL_EOD!U68-BRPL_ISGS_exbus!U68</f>
        <v>-4.8573053521749898E-4</v>
      </c>
      <c r="V68" s="24">
        <f>BRPL_EOD!V68-BRPL_ISGS_exbus!V68</f>
        <v>3.4272636072589791E-3</v>
      </c>
      <c r="W68" s="24">
        <f>BRPL_EOD!W68-BRPL_ISGS_exbus!W68</f>
        <v>7.1339865711728123E-3</v>
      </c>
      <c r="X68" s="24">
        <f>BRPL_EOD!X68-BRPL_ISGS_exbus!X68</f>
        <v>2.9293133464989296E-3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1.1237493384328445E-2</v>
      </c>
      <c r="L69" s="24">
        <f>BRPL_EOD!L69-BRPL_ISGS_exbus!L69</f>
        <v>-4.3462860281451299E-5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-3.1470136089239986E-4</v>
      </c>
      <c r="P69" s="24">
        <f>BRPL_EOD!P69-BRPL_ISGS_exbus!P69</f>
        <v>3.8337061891269286E-5</v>
      </c>
      <c r="Q69" s="24">
        <f>BRPL_EOD!Q69-BRPL_ISGS_exbus!Q69</f>
        <v>1.393391393440524E-4</v>
      </c>
      <c r="R69" s="24">
        <f>BRPL_EOD!R69-BRPL_ISGS_exbus!R69</f>
        <v>5.7009719934129066E-3</v>
      </c>
      <c r="S69" s="24">
        <f>BRPL_EOD!S69-BRPL_ISGS_exbus!S69</f>
        <v>0</v>
      </c>
      <c r="T69" s="24">
        <f>BRPL_EOD!T69-BRPL_ISGS_exbus!T69</f>
        <v>0</v>
      </c>
      <c r="U69" s="24">
        <f>BRPL_EOD!U69-BRPL_ISGS_exbus!U69</f>
        <v>-4.8573053521749898E-4</v>
      </c>
      <c r="V69" s="24">
        <f>BRPL_EOD!V69-BRPL_ISGS_exbus!V69</f>
        <v>3.4272636072589791E-3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-1.5527720121895072E-3</v>
      </c>
      <c r="L70" s="24">
        <f>BRPL_EOD!L70-BRPL_ISGS_exbus!L70</f>
        <v>-2.6711951358393549E-5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-3.1470136089239986E-4</v>
      </c>
      <c r="P70" s="24">
        <f>BRPL_EOD!P70-BRPL_ISGS_exbus!P70</f>
        <v>3.8337061891269286E-5</v>
      </c>
      <c r="Q70" s="24">
        <f>BRPL_EOD!Q70-BRPL_ISGS_exbus!Q70</f>
        <v>1.393391393440524E-4</v>
      </c>
      <c r="R70" s="24">
        <f>BRPL_EOD!R70-BRPL_ISGS_exbus!R70</f>
        <v>5.7009719934129066E-3</v>
      </c>
      <c r="S70" s="24">
        <f>BRPL_EOD!S70-BRPL_ISGS_exbus!S70</f>
        <v>0</v>
      </c>
      <c r="T70" s="24">
        <f>BRPL_EOD!T70-BRPL_ISGS_exbus!T70</f>
        <v>0</v>
      </c>
      <c r="U70" s="24">
        <f>BRPL_EOD!U70-BRPL_ISGS_exbus!U70</f>
        <v>-4.8573053521749898E-4</v>
      </c>
      <c r="V70" s="24">
        <f>BRPL_EOD!V70-BRPL_ISGS_exbus!V70</f>
        <v>3.4272636072589791E-3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-6.295477094653279E-3</v>
      </c>
      <c r="L71" s="24">
        <f>BRPL_EOD!L71-BRPL_ISGS_exbus!L71</f>
        <v>-1.6798796870176602E-4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-3.1470136089239986E-4</v>
      </c>
      <c r="P71" s="24">
        <f>BRPL_EOD!P71-BRPL_ISGS_exbus!P71</f>
        <v>3.8337061891269286E-5</v>
      </c>
      <c r="Q71" s="24">
        <f>BRPL_EOD!Q71-BRPL_ISGS_exbus!Q71</f>
        <v>1.393391393440524E-4</v>
      </c>
      <c r="R71" s="24">
        <f>BRPL_EOD!R71-BRPL_ISGS_exbus!R71</f>
        <v>5.7009719934129066E-3</v>
      </c>
      <c r="S71" s="24">
        <f>BRPL_EOD!S71-BRPL_ISGS_exbus!S71</f>
        <v>0</v>
      </c>
      <c r="T71" s="24">
        <f>BRPL_EOD!T71-BRPL_ISGS_exbus!T71</f>
        <v>0</v>
      </c>
      <c r="U71" s="24">
        <f>BRPL_EOD!U71-BRPL_ISGS_exbus!U71</f>
        <v>-4.8573053521749898E-4</v>
      </c>
      <c r="V71" s="24">
        <f>BRPL_EOD!V71-BRPL_ISGS_exbus!V71</f>
        <v>3.4272636072589791E-3</v>
      </c>
      <c r="W71" s="24">
        <f>BRPL_EOD!W71-BRPL_ISGS_exbus!W71</f>
        <v>7.1339865711728123E-3</v>
      </c>
      <c r="X71" s="24">
        <f>BRPL_EOD!X71-BRPL_ISGS_exbus!X71</f>
        <v>2.9293133464989296E-3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-1.5527720121895072E-3</v>
      </c>
      <c r="L72" s="24">
        <f>BRPL_EOD!L72-BRPL_ISGS_exbus!L72</f>
        <v>-7.023032300779164E-5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-3.1470136089239986E-4</v>
      </c>
      <c r="P72" s="24">
        <f>BRPL_EOD!P72-BRPL_ISGS_exbus!P72</f>
        <v>3.8337061891269286E-5</v>
      </c>
      <c r="Q72" s="24">
        <f>BRPL_EOD!Q72-BRPL_ISGS_exbus!Q72</f>
        <v>1.393391393440524E-4</v>
      </c>
      <c r="R72" s="24">
        <f>BRPL_EOD!R72-BRPL_ISGS_exbus!R72</f>
        <v>5.7009719934129066E-3</v>
      </c>
      <c r="S72" s="24">
        <f>BRPL_EOD!S72-BRPL_ISGS_exbus!S72</f>
        <v>0</v>
      </c>
      <c r="T72" s="24">
        <f>BRPL_EOD!T72-BRPL_ISGS_exbus!T72</f>
        <v>0</v>
      </c>
      <c r="U72" s="24">
        <f>BRPL_EOD!U72-BRPL_ISGS_exbus!U72</f>
        <v>-4.8573053521749898E-4</v>
      </c>
      <c r="V72" s="24">
        <f>BRPL_EOD!V72-BRPL_ISGS_exbus!V72</f>
        <v>3.4272636072589791E-3</v>
      </c>
      <c r="W72" s="24">
        <f>BRPL_EOD!W72-BRPL_ISGS_exbus!W72</f>
        <v>7.1339865711728123E-3</v>
      </c>
      <c r="X72" s="24">
        <f>BRPL_EOD!X72-BRPL_ISGS_exbus!X72</f>
        <v>2.9293133464989296E-3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-1.5527720121895072E-3</v>
      </c>
      <c r="L73" s="24">
        <f>BRPL_EOD!L73-BRPL_ISGS_exbus!L73</f>
        <v>-3.7811116829544744E-5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-3.1470136089239986E-4</v>
      </c>
      <c r="P73" s="24">
        <f>BRPL_EOD!P73-BRPL_ISGS_exbus!P73</f>
        <v>3.8337061891269286E-5</v>
      </c>
      <c r="Q73" s="24">
        <f>BRPL_EOD!Q73-BRPL_ISGS_exbus!Q73</f>
        <v>1.393391393440524E-4</v>
      </c>
      <c r="R73" s="24">
        <f>BRPL_EOD!R73-BRPL_ISGS_exbus!R73</f>
        <v>5.7009719934129066E-3</v>
      </c>
      <c r="S73" s="24">
        <f>BRPL_EOD!S73-BRPL_ISGS_exbus!S73</f>
        <v>0</v>
      </c>
      <c r="T73" s="24">
        <f>BRPL_EOD!T73-BRPL_ISGS_exbus!T73</f>
        <v>0</v>
      </c>
      <c r="U73" s="24">
        <f>BRPL_EOD!U73-BRPL_ISGS_exbus!U73</f>
        <v>-4.8573053521749898E-4</v>
      </c>
      <c r="V73" s="24">
        <f>BRPL_EOD!V73-BRPL_ISGS_exbus!V73</f>
        <v>3.4272636072589791E-3</v>
      </c>
      <c r="W73" s="24">
        <f>BRPL_EOD!W73-BRPL_ISGS_exbus!W73</f>
        <v>7.1339865711728123E-3</v>
      </c>
      <c r="X73" s="24">
        <f>BRPL_EOD!X73-BRPL_ISGS_exbus!X73</f>
        <v>2.9293133464989296E-3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-1.5527720121895072E-3</v>
      </c>
      <c r="L74" s="24">
        <f>BRPL_EOD!L74-BRPL_ISGS_exbus!L74</f>
        <v>-3.7811116829544744E-5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-3.1470136089239986E-4</v>
      </c>
      <c r="P74" s="24">
        <f>BRPL_EOD!P74-BRPL_ISGS_exbus!P74</f>
        <v>3.8337061891269286E-5</v>
      </c>
      <c r="Q74" s="24">
        <f>BRPL_EOD!Q74-BRPL_ISGS_exbus!Q74</f>
        <v>1.393391393440524E-4</v>
      </c>
      <c r="R74" s="24">
        <f>BRPL_EOD!R74-BRPL_ISGS_exbus!R74</f>
        <v>5.7009719934129066E-3</v>
      </c>
      <c r="S74" s="24">
        <f>BRPL_EOD!S74-BRPL_ISGS_exbus!S74</f>
        <v>0</v>
      </c>
      <c r="T74" s="24">
        <f>BRPL_EOD!T74-BRPL_ISGS_exbus!T74</f>
        <v>0</v>
      </c>
      <c r="U74" s="24">
        <f>BRPL_EOD!U74-BRPL_ISGS_exbus!U74</f>
        <v>-4.8573053521749898E-4</v>
      </c>
      <c r="V74" s="24">
        <f>BRPL_EOD!V74-BRPL_ISGS_exbus!V74</f>
        <v>3.4272636072589791E-3</v>
      </c>
      <c r="W74" s="24">
        <f>BRPL_EOD!W74-BRPL_ISGS_exbus!W74</f>
        <v>7.1339865711728123E-3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-1.5527720121895072E-3</v>
      </c>
      <c r="L75" s="24">
        <f>BRPL_EOD!L75-BRPL_ISGS_exbus!L75</f>
        <v>-4.2232480570447706E-5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-3.1470136089239986E-4</v>
      </c>
      <c r="P75" s="24">
        <f>BRPL_EOD!P75-BRPL_ISGS_exbus!P75</f>
        <v>3.8337061891269286E-5</v>
      </c>
      <c r="Q75" s="24">
        <f>BRPL_EOD!Q75-BRPL_ISGS_exbus!Q75</f>
        <v>1.393391393440524E-4</v>
      </c>
      <c r="R75" s="24">
        <f>BRPL_EOD!R75-BRPL_ISGS_exbus!R75</f>
        <v>2.3228816466556168E-3</v>
      </c>
      <c r="S75" s="24">
        <f>BRPL_EOD!S75-BRPL_ISGS_exbus!S75</f>
        <v>0</v>
      </c>
      <c r="T75" s="24">
        <f>BRPL_EOD!T75-BRPL_ISGS_exbus!T75</f>
        <v>0</v>
      </c>
      <c r="U75" s="24">
        <f>BRPL_EOD!U75-BRPL_ISGS_exbus!U75</f>
        <v>-4.8573053521749898E-4</v>
      </c>
      <c r="V75" s="24">
        <f>BRPL_EOD!V75-BRPL_ISGS_exbus!V75</f>
        <v>7.3232285889623938E-5</v>
      </c>
      <c r="W75" s="24">
        <f>BRPL_EOD!W75-BRPL_ISGS_exbus!W75</f>
        <v>7.1339865711728123E-3</v>
      </c>
      <c r="X75" s="24">
        <f>BRPL_EOD!X75-BRPL_ISGS_exbus!X75</f>
        <v>5.0327288923313063E-3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-1.5527720121895072E-3</v>
      </c>
      <c r="L76" s="24">
        <f>BRPL_EOD!L76-BRPL_ISGS_exbus!L76</f>
        <v>-4.2232480570447706E-5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-3.1470136089239986E-4</v>
      </c>
      <c r="P76" s="24">
        <f>BRPL_EOD!P76-BRPL_ISGS_exbus!P76</f>
        <v>3.8337061891269286E-5</v>
      </c>
      <c r="Q76" s="24">
        <f>BRPL_EOD!Q76-BRPL_ISGS_exbus!Q76</f>
        <v>1.393391393440524E-4</v>
      </c>
      <c r="R76" s="24">
        <f>BRPL_EOD!R76-BRPL_ISGS_exbus!R76</f>
        <v>2.3228816466556168E-3</v>
      </c>
      <c r="S76" s="24">
        <f>BRPL_EOD!S76-BRPL_ISGS_exbus!S76</f>
        <v>0</v>
      </c>
      <c r="T76" s="24">
        <f>BRPL_EOD!T76-BRPL_ISGS_exbus!T76</f>
        <v>0</v>
      </c>
      <c r="U76" s="24">
        <f>BRPL_EOD!U76-BRPL_ISGS_exbus!U76</f>
        <v>-4.8573053521749898E-4</v>
      </c>
      <c r="V76" s="24">
        <f>BRPL_EOD!V76-BRPL_ISGS_exbus!V76</f>
        <v>7.3232285889623938E-5</v>
      </c>
      <c r="W76" s="24">
        <f>BRPL_EOD!W76-BRPL_ISGS_exbus!W76</f>
        <v>7.1339865711728123E-3</v>
      </c>
      <c r="X76" s="24">
        <f>BRPL_EOD!X76-BRPL_ISGS_exbus!X76</f>
        <v>5.0327288923313063E-3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-1.5527720121895072E-3</v>
      </c>
      <c r="L77" s="24">
        <f>BRPL_EOD!L77-BRPL_ISGS_exbus!L77</f>
        <v>-3.2978146075279824E-5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-3.1470136089239986E-4</v>
      </c>
      <c r="P77" s="24">
        <f>BRPL_EOD!P77-BRPL_ISGS_exbus!P77</f>
        <v>3.8337061891269286E-5</v>
      </c>
      <c r="Q77" s="24">
        <f>BRPL_EOD!Q77-BRPL_ISGS_exbus!Q77</f>
        <v>4.5205271238479838E-3</v>
      </c>
      <c r="R77" s="24">
        <f>BRPL_EOD!R77-BRPL_ISGS_exbus!R77</f>
        <v>2.3228816466556168E-3</v>
      </c>
      <c r="S77" s="24">
        <f>BRPL_EOD!S77-BRPL_ISGS_exbus!S77</f>
        <v>0</v>
      </c>
      <c r="T77" s="24">
        <f>BRPL_EOD!T77-BRPL_ISGS_exbus!T77</f>
        <v>0</v>
      </c>
      <c r="U77" s="24">
        <f>BRPL_EOD!U77-BRPL_ISGS_exbus!U77</f>
        <v>-4.8573053521749898E-4</v>
      </c>
      <c r="V77" s="24">
        <f>BRPL_EOD!V77-BRPL_ISGS_exbus!V77</f>
        <v>7.3232285889623938E-5</v>
      </c>
      <c r="W77" s="24">
        <f>BRPL_EOD!W77-BRPL_ISGS_exbus!W77</f>
        <v>7.1339865711728123E-3</v>
      </c>
      <c r="X77" s="24">
        <f>BRPL_EOD!X77-BRPL_ISGS_exbus!X77</f>
        <v>5.0327288923313063E-3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-2.4990811521092837E-3</v>
      </c>
      <c r="L78" s="24">
        <f>BRPL_EOD!L78-BRPL_ISGS_exbus!L78</f>
        <v>-3.2978146075279824E-5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-3.1470136089239986E-4</v>
      </c>
      <c r="P78" s="24">
        <f>BRPL_EOD!P78-BRPL_ISGS_exbus!P78</f>
        <v>3.8337061891269286E-5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0</v>
      </c>
      <c r="T78" s="24">
        <f>BRPL_EOD!T78-BRPL_ISGS_exbus!T78</f>
        <v>0</v>
      </c>
      <c r="U78" s="24">
        <f>BRPL_EOD!U78-BRPL_ISGS_exbus!U78</f>
        <v>-4.8573053521749898E-4</v>
      </c>
      <c r="V78" s="24">
        <f>BRPL_EOD!V78-BRPL_ISGS_exbus!V78</f>
        <v>7.3232285889623938E-5</v>
      </c>
      <c r="W78" s="24">
        <f>BRPL_EOD!W78-BRPL_ISGS_exbus!W78</f>
        <v>7.1339865711728123E-3</v>
      </c>
      <c r="X78" s="24">
        <f>BRPL_EOD!X78-BRPL_ISGS_exbus!X78</f>
        <v>5.0327288923313063E-3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-2.7161655148972841E-3</v>
      </c>
      <c r="L79" s="24">
        <f>BRPL_EOD!L79-BRPL_ISGS_exbus!L79</f>
        <v>-6.6302519403649285E-5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-3.1470136089239986E-4</v>
      </c>
      <c r="P79" s="24">
        <f>BRPL_EOD!P79-BRPL_ISGS_exbus!P79</f>
        <v>3.8337061891269286E-5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0</v>
      </c>
      <c r="T79" s="24">
        <f>BRPL_EOD!T79-BRPL_ISGS_exbus!T79</f>
        <v>0</v>
      </c>
      <c r="U79" s="24">
        <f>BRPL_EOD!U79-BRPL_ISGS_exbus!U79</f>
        <v>-4.8573053521749898E-4</v>
      </c>
      <c r="V79" s="24">
        <f>BRPL_EOD!V79-BRPL_ISGS_exbus!V79</f>
        <v>7.3232285889623938E-5</v>
      </c>
      <c r="W79" s="24">
        <f>BRPL_EOD!W79-BRPL_ISGS_exbus!W79</f>
        <v>7.1339865711728123E-3</v>
      </c>
      <c r="X79" s="24">
        <f>BRPL_EOD!X79-BRPL_ISGS_exbus!X79</f>
        <v>5.0327288923313063E-3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-1.8096910066674354E-2</v>
      </c>
      <c r="L80" s="24">
        <f>BRPL_EOD!L80-BRPL_ISGS_exbus!L80</f>
        <v>-6.6302519403649285E-5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-3.1470136089239986E-4</v>
      </c>
      <c r="P80" s="24">
        <f>BRPL_EOD!P80-BRPL_ISGS_exbus!P80</f>
        <v>3.8337061891269286E-5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0</v>
      </c>
      <c r="T80" s="24">
        <f>BRPL_EOD!T80-BRPL_ISGS_exbus!T80</f>
        <v>0</v>
      </c>
      <c r="U80" s="24">
        <f>BRPL_EOD!U80-BRPL_ISGS_exbus!U80</f>
        <v>-4.8573053521749898E-4</v>
      </c>
      <c r="V80" s="24">
        <f>BRPL_EOD!V80-BRPL_ISGS_exbus!V80</f>
        <v>7.3232285889623938E-5</v>
      </c>
      <c r="W80" s="24">
        <f>BRPL_EOD!W80-BRPL_ISGS_exbus!W80</f>
        <v>7.1339865711728123E-3</v>
      </c>
      <c r="X80" s="24">
        <f>BRPL_EOD!X80-BRPL_ISGS_exbus!X80</f>
        <v>5.0327288923313063E-3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0</v>
      </c>
      <c r="L81" s="24">
        <f>BRPL_EOD!L81-BRPL_ISGS_exbus!L81</f>
        <v>0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-3.1470136089239986E-4</v>
      </c>
      <c r="P81" s="24">
        <f>BRPL_EOD!P81-BRPL_ISGS_exbus!P81</f>
        <v>3.8337061891269286E-5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0</v>
      </c>
      <c r="T81" s="24">
        <f>BRPL_EOD!T81-BRPL_ISGS_exbus!T81</f>
        <v>0</v>
      </c>
      <c r="U81" s="24">
        <f>BRPL_EOD!U81-BRPL_ISGS_exbus!U81</f>
        <v>-4.8573053521749898E-4</v>
      </c>
      <c r="V81" s="24">
        <f>BRPL_EOD!V81-BRPL_ISGS_exbus!V81</f>
        <v>7.3232285889623938E-5</v>
      </c>
      <c r="W81" s="24">
        <f>BRPL_EOD!W81-BRPL_ISGS_exbus!W81</f>
        <v>7.1339865711728123E-3</v>
      </c>
      <c r="X81" s="24">
        <f>BRPL_EOD!X81-BRPL_ISGS_exbus!X81</f>
        <v>5.0327288923313063E-3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0</v>
      </c>
      <c r="L82" s="24">
        <f>BRPL_EOD!L82-BRPL_ISGS_exbus!L82</f>
        <v>0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-3.1470136089239986E-4</v>
      </c>
      <c r="P82" s="24">
        <f>BRPL_EOD!P82-BRPL_ISGS_exbus!P82</f>
        <v>3.8337061891269286E-5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0</v>
      </c>
      <c r="T82" s="24">
        <f>BRPL_EOD!T82-BRPL_ISGS_exbus!T82</f>
        <v>0</v>
      </c>
      <c r="U82" s="24">
        <f>BRPL_EOD!U82-BRPL_ISGS_exbus!U82</f>
        <v>-4.8573053521749898E-4</v>
      </c>
      <c r="V82" s="24">
        <f>BRPL_EOD!V82-BRPL_ISGS_exbus!V82</f>
        <v>7.3232285889623938E-5</v>
      </c>
      <c r="W82" s="24">
        <f>BRPL_EOD!W82-BRPL_ISGS_exbus!W82</f>
        <v>7.1339865711728123E-3</v>
      </c>
      <c r="X82" s="24">
        <f>BRPL_EOD!X82-BRPL_ISGS_exbus!X82</f>
        <v>5.0327288923313063E-3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0</v>
      </c>
      <c r="L83" s="24">
        <f>BRPL_EOD!L83-BRPL_ISGS_exbus!L83</f>
        <v>0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-3.1470136089239986E-4</v>
      </c>
      <c r="P83" s="24">
        <f>BRPL_EOD!P83-BRPL_ISGS_exbus!P83</f>
        <v>3.8337061891269286E-5</v>
      </c>
      <c r="Q83" s="24">
        <f>BRPL_EOD!Q83-BRPL_ISGS_exbus!Q83</f>
        <v>-8.6316761904736694E-4</v>
      </c>
      <c r="R83" s="24">
        <f>BRPL_EOD!R83-BRPL_ISGS_exbus!R83</f>
        <v>2.3228816466556168E-3</v>
      </c>
      <c r="S83" s="24">
        <f>BRPL_EOD!S83-BRPL_ISGS_exbus!S83</f>
        <v>0</v>
      </c>
      <c r="T83" s="24">
        <f>BRPL_EOD!T83-BRPL_ISGS_exbus!T83</f>
        <v>0</v>
      </c>
      <c r="U83" s="24">
        <f>BRPL_EOD!U83-BRPL_ISGS_exbus!U83</f>
        <v>-4.8573053521749898E-4</v>
      </c>
      <c r="V83" s="24">
        <f>BRPL_EOD!V83-BRPL_ISGS_exbus!V83</f>
        <v>7.3232285889623938E-5</v>
      </c>
      <c r="W83" s="24">
        <f>BRPL_EOD!W83-BRPL_ISGS_exbus!W83</f>
        <v>7.1339865711728123E-3</v>
      </c>
      <c r="X83" s="24">
        <f>BRPL_EOD!X83-BRPL_ISGS_exbus!X83</f>
        <v>5.0327288923313063E-3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0</v>
      </c>
      <c r="L84" s="24">
        <f>BRPL_EOD!L84-BRPL_ISGS_exbus!L84</f>
        <v>0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-3.1470136089239986E-4</v>
      </c>
      <c r="P84" s="24">
        <f>BRPL_EOD!P84-BRPL_ISGS_exbus!P84</f>
        <v>3.8337061891269286E-5</v>
      </c>
      <c r="Q84" s="24">
        <f>BRPL_EOD!Q84-BRPL_ISGS_exbus!Q84</f>
        <v>-8.6316761904736694E-4</v>
      </c>
      <c r="R84" s="24">
        <f>BRPL_EOD!R84-BRPL_ISGS_exbus!R84</f>
        <v>2.3228816466556168E-3</v>
      </c>
      <c r="S84" s="24">
        <f>BRPL_EOD!S84-BRPL_ISGS_exbus!S84</f>
        <v>0</v>
      </c>
      <c r="T84" s="24">
        <f>BRPL_EOD!T84-BRPL_ISGS_exbus!T84</f>
        <v>0</v>
      </c>
      <c r="U84" s="24">
        <f>BRPL_EOD!U84-BRPL_ISGS_exbus!U84</f>
        <v>-4.8573053521749898E-4</v>
      </c>
      <c r="V84" s="24">
        <f>BRPL_EOD!V84-BRPL_ISGS_exbus!V84</f>
        <v>7.3232285889623938E-5</v>
      </c>
      <c r="W84" s="24">
        <f>BRPL_EOD!W84-BRPL_ISGS_exbus!W84</f>
        <v>7.1339865711728123E-3</v>
      </c>
      <c r="X84" s="24">
        <f>BRPL_EOD!X84-BRPL_ISGS_exbus!X84</f>
        <v>5.0327288923313063E-3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0</v>
      </c>
      <c r="L85" s="24">
        <f>BRPL_EOD!L85-BRPL_ISGS_exbus!L85</f>
        <v>1.4310095906466813E-5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-3.1470136089239986E-4</v>
      </c>
      <c r="P85" s="24">
        <f>BRPL_EOD!P85-BRPL_ISGS_exbus!P85</f>
        <v>3.8337061891269286E-5</v>
      </c>
      <c r="Q85" s="24">
        <f>BRPL_EOD!Q85-BRPL_ISGS_exbus!Q85</f>
        <v>-8.6316761904736694E-4</v>
      </c>
      <c r="R85" s="24">
        <f>BRPL_EOD!R85-BRPL_ISGS_exbus!R85</f>
        <v>2.3228816466556168E-3</v>
      </c>
      <c r="S85" s="24">
        <f>BRPL_EOD!S85-BRPL_ISGS_exbus!S85</f>
        <v>0</v>
      </c>
      <c r="T85" s="24">
        <f>BRPL_EOD!T85-BRPL_ISGS_exbus!T85</f>
        <v>0</v>
      </c>
      <c r="U85" s="24">
        <f>BRPL_EOD!U85-BRPL_ISGS_exbus!U85</f>
        <v>-4.8573053521749898E-4</v>
      </c>
      <c r="V85" s="24">
        <f>BRPL_EOD!V85-BRPL_ISGS_exbus!V85</f>
        <v>7.3232285889623938E-5</v>
      </c>
      <c r="W85" s="24">
        <f>BRPL_EOD!W85-BRPL_ISGS_exbus!W85</f>
        <v>7.1339865711728123E-3</v>
      </c>
      <c r="X85" s="24">
        <f>BRPL_EOD!X85-BRPL_ISGS_exbus!X85</f>
        <v>5.0327288923313063E-3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0</v>
      </c>
      <c r="L86" s="24">
        <f>BRPL_EOD!L86-BRPL_ISGS_exbus!L86</f>
        <v>0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-3.1470136089239986E-4</v>
      </c>
      <c r="P86" s="24">
        <f>BRPL_EOD!P86-BRPL_ISGS_exbus!P86</f>
        <v>3.8337061891269286E-5</v>
      </c>
      <c r="Q86" s="24">
        <f>BRPL_EOD!Q86-BRPL_ISGS_exbus!Q86</f>
        <v>-8.6316761904736694E-4</v>
      </c>
      <c r="R86" s="24">
        <f>BRPL_EOD!R86-BRPL_ISGS_exbus!R86</f>
        <v>2.3228816466556168E-3</v>
      </c>
      <c r="S86" s="24">
        <f>BRPL_EOD!S86-BRPL_ISGS_exbus!S86</f>
        <v>0</v>
      </c>
      <c r="T86" s="24">
        <f>BRPL_EOD!T86-BRPL_ISGS_exbus!T86</f>
        <v>0</v>
      </c>
      <c r="U86" s="24">
        <f>BRPL_EOD!U86-BRPL_ISGS_exbus!U86</f>
        <v>-4.8573053521749898E-4</v>
      </c>
      <c r="V86" s="24">
        <f>BRPL_EOD!V86-BRPL_ISGS_exbus!V86</f>
        <v>7.3232285889623938E-5</v>
      </c>
      <c r="W86" s="24">
        <f>BRPL_EOD!W86-BRPL_ISGS_exbus!W86</f>
        <v>7.1339865711728123E-3</v>
      </c>
      <c r="X86" s="24">
        <f>BRPL_EOD!X86-BRPL_ISGS_exbus!X86</f>
        <v>5.0327288923313063E-3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-1.5527720121895072E-3</v>
      </c>
      <c r="L87" s="24">
        <f>BRPL_EOD!L87-BRPL_ISGS_exbus!L87</f>
        <v>0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-3.1470136089239986E-4</v>
      </c>
      <c r="P87" s="24">
        <f>BRPL_EOD!P87-BRPL_ISGS_exbus!P87</f>
        <v>3.8337061891269286E-5</v>
      </c>
      <c r="Q87" s="24">
        <f>BRPL_EOD!Q87-BRPL_ISGS_exbus!Q87</f>
        <v>-8.6316761904736694E-4</v>
      </c>
      <c r="R87" s="24">
        <f>BRPL_EOD!R87-BRPL_ISGS_exbus!R87</f>
        <v>2.3228816466556168E-3</v>
      </c>
      <c r="S87" s="24">
        <f>BRPL_EOD!S87-BRPL_ISGS_exbus!S87</f>
        <v>0</v>
      </c>
      <c r="T87" s="24">
        <f>BRPL_EOD!T87-BRPL_ISGS_exbus!T87</f>
        <v>0</v>
      </c>
      <c r="U87" s="24">
        <f>BRPL_EOD!U87-BRPL_ISGS_exbus!U87</f>
        <v>-4.8573053521749898E-4</v>
      </c>
      <c r="V87" s="24">
        <f>BRPL_EOD!V87-BRPL_ISGS_exbus!V87</f>
        <v>7.3232285889623938E-5</v>
      </c>
      <c r="W87" s="24">
        <f>BRPL_EOD!W87-BRPL_ISGS_exbus!W87</f>
        <v>7.1339865711728123E-3</v>
      </c>
      <c r="X87" s="24">
        <f>BRPL_EOD!X87-BRPL_ISGS_exbus!X87</f>
        <v>5.0327288923313063E-3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-1.5527720121895072E-3</v>
      </c>
      <c r="L88" s="24">
        <f>BRPL_EOD!L88-BRPL_ISGS_exbus!L88</f>
        <v>0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-3.1470136089239986E-4</v>
      </c>
      <c r="P88" s="24">
        <f>BRPL_EOD!P88-BRPL_ISGS_exbus!P88</f>
        <v>3.8337061891269286E-5</v>
      </c>
      <c r="Q88" s="24">
        <f>BRPL_EOD!Q88-BRPL_ISGS_exbus!Q88</f>
        <v>-8.6316761904736694E-4</v>
      </c>
      <c r="R88" s="24">
        <f>BRPL_EOD!R88-BRPL_ISGS_exbus!R88</f>
        <v>2.3228816466556168E-3</v>
      </c>
      <c r="S88" s="24">
        <f>BRPL_EOD!S88-BRPL_ISGS_exbus!S88</f>
        <v>0</v>
      </c>
      <c r="T88" s="24">
        <f>BRPL_EOD!T88-BRPL_ISGS_exbus!T88</f>
        <v>0</v>
      </c>
      <c r="U88" s="24">
        <f>BRPL_EOD!U88-BRPL_ISGS_exbus!U88</f>
        <v>-4.8573053521749898E-4</v>
      </c>
      <c r="V88" s="24">
        <f>BRPL_EOD!V88-BRPL_ISGS_exbus!V88</f>
        <v>7.3232285889623938E-5</v>
      </c>
      <c r="W88" s="24">
        <f>BRPL_EOD!W88-BRPL_ISGS_exbus!W88</f>
        <v>7.1339865711728123E-3</v>
      </c>
      <c r="X88" s="24">
        <f>BRPL_EOD!X88-BRPL_ISGS_exbus!X88</f>
        <v>5.0327288923313063E-3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-1.5527720121895072E-3</v>
      </c>
      <c r="L89" s="24">
        <f>BRPL_EOD!L89-BRPL_ISGS_exbus!L89</f>
        <v>0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-3.1470136089239986E-4</v>
      </c>
      <c r="P89" s="24">
        <f>BRPL_EOD!P89-BRPL_ISGS_exbus!P89</f>
        <v>3.8337061891269286E-5</v>
      </c>
      <c r="Q89" s="24">
        <f>BRPL_EOD!Q89-BRPL_ISGS_exbus!Q89</f>
        <v>-8.6316761904736694E-4</v>
      </c>
      <c r="R89" s="24">
        <f>BRPL_EOD!R89-BRPL_ISGS_exbus!R89</f>
        <v>2.3228816466556168E-3</v>
      </c>
      <c r="S89" s="24">
        <f>BRPL_EOD!S89-BRPL_ISGS_exbus!S89</f>
        <v>0</v>
      </c>
      <c r="T89" s="24">
        <f>BRPL_EOD!T89-BRPL_ISGS_exbus!T89</f>
        <v>0</v>
      </c>
      <c r="U89" s="24">
        <f>BRPL_EOD!U89-BRPL_ISGS_exbus!U89</f>
        <v>-4.8573053521749898E-4</v>
      </c>
      <c r="V89" s="24">
        <f>BRPL_EOD!V89-BRPL_ISGS_exbus!V89</f>
        <v>7.3232285889623938E-5</v>
      </c>
      <c r="W89" s="24">
        <f>BRPL_EOD!W89-BRPL_ISGS_exbus!W89</f>
        <v>7.1339865711728123E-3</v>
      </c>
      <c r="X89" s="24">
        <f>BRPL_EOD!X89-BRPL_ISGS_exbus!X89</f>
        <v>5.0327288923313063E-3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-1.5527720121895072E-3</v>
      </c>
      <c r="L90" s="24">
        <f>BRPL_EOD!L90-BRPL_ISGS_exbus!L90</f>
        <v>0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-3.1470136089239986E-4</v>
      </c>
      <c r="P90" s="24">
        <f>BRPL_EOD!P90-BRPL_ISGS_exbus!P90</f>
        <v>3.8337061891269286E-5</v>
      </c>
      <c r="Q90" s="24">
        <f>BRPL_EOD!Q90-BRPL_ISGS_exbus!Q90</f>
        <v>-8.6316761904736694E-4</v>
      </c>
      <c r="R90" s="24">
        <f>BRPL_EOD!R90-BRPL_ISGS_exbus!R90</f>
        <v>2.3228816466556168E-3</v>
      </c>
      <c r="S90" s="24">
        <f>BRPL_EOD!S90-BRPL_ISGS_exbus!S90</f>
        <v>0</v>
      </c>
      <c r="T90" s="24">
        <f>BRPL_EOD!T90-BRPL_ISGS_exbus!T90</f>
        <v>0</v>
      </c>
      <c r="U90" s="24">
        <f>BRPL_EOD!U90-BRPL_ISGS_exbus!U90</f>
        <v>-4.8573053521749898E-4</v>
      </c>
      <c r="V90" s="24">
        <f>BRPL_EOD!V90-BRPL_ISGS_exbus!V90</f>
        <v>7.3232285889623938E-5</v>
      </c>
      <c r="W90" s="24">
        <f>BRPL_EOD!W90-BRPL_ISGS_exbus!W90</f>
        <v>7.1339865711728123E-3</v>
      </c>
      <c r="X90" s="24">
        <f>BRPL_EOD!X90-BRPL_ISGS_exbus!X90</f>
        <v>5.0327288923313063E-3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-1.5527720121895072E-3</v>
      </c>
      <c r="L91" s="24">
        <f>BRPL_EOD!L91-BRPL_ISGS_exbus!L91</f>
        <v>0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-3.1470136089239986E-4</v>
      </c>
      <c r="P91" s="24">
        <f>BRPL_EOD!P91-BRPL_ISGS_exbus!P91</f>
        <v>3.8337061891269286E-5</v>
      </c>
      <c r="Q91" s="24">
        <f>BRPL_EOD!Q91-BRPL_ISGS_exbus!Q91</f>
        <v>-8.6316761904736694E-4</v>
      </c>
      <c r="R91" s="24">
        <f>BRPL_EOD!R91-BRPL_ISGS_exbus!R91</f>
        <v>2.3228816466556168E-3</v>
      </c>
      <c r="S91" s="24">
        <f>BRPL_EOD!S91-BRPL_ISGS_exbus!S91</f>
        <v>0</v>
      </c>
      <c r="T91" s="24">
        <f>BRPL_EOD!T91-BRPL_ISGS_exbus!T91</f>
        <v>0</v>
      </c>
      <c r="U91" s="24">
        <f>BRPL_EOD!U91-BRPL_ISGS_exbus!U91</f>
        <v>-4.8573053521749898E-4</v>
      </c>
      <c r="V91" s="24">
        <f>BRPL_EOD!V91-BRPL_ISGS_exbus!V91</f>
        <v>7.3232285889623938E-5</v>
      </c>
      <c r="W91" s="24">
        <f>BRPL_EOD!W91-BRPL_ISGS_exbus!W91</f>
        <v>7.1339865711728123E-3</v>
      </c>
      <c r="X91" s="24">
        <f>BRPL_EOD!X91-BRPL_ISGS_exbus!X91</f>
        <v>5.0327288923313063E-3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-1.5527720121895072E-3</v>
      </c>
      <c r="L92" s="24">
        <f>BRPL_EOD!L92-BRPL_ISGS_exbus!L92</f>
        <v>0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-3.1470136089239986E-4</v>
      </c>
      <c r="P92" s="24">
        <f>BRPL_EOD!P92-BRPL_ISGS_exbus!P92</f>
        <v>3.8337061891269286E-5</v>
      </c>
      <c r="Q92" s="24">
        <f>BRPL_EOD!Q92-BRPL_ISGS_exbus!Q92</f>
        <v>-8.6316761904736694E-4</v>
      </c>
      <c r="R92" s="24">
        <f>BRPL_EOD!R92-BRPL_ISGS_exbus!R92</f>
        <v>2.3228816466556168E-3</v>
      </c>
      <c r="S92" s="24">
        <f>BRPL_EOD!S92-BRPL_ISGS_exbus!S92</f>
        <v>0</v>
      </c>
      <c r="T92" s="24">
        <f>BRPL_EOD!T92-BRPL_ISGS_exbus!T92</f>
        <v>0</v>
      </c>
      <c r="U92" s="24">
        <f>BRPL_EOD!U92-BRPL_ISGS_exbus!U92</f>
        <v>-4.8573053521749898E-4</v>
      </c>
      <c r="V92" s="24">
        <f>BRPL_EOD!V92-BRPL_ISGS_exbus!V92</f>
        <v>7.3232285889623938E-5</v>
      </c>
      <c r="W92" s="24">
        <f>BRPL_EOD!W92-BRPL_ISGS_exbus!W92</f>
        <v>7.1339865711728123E-3</v>
      </c>
      <c r="X92" s="24">
        <f>BRPL_EOD!X92-BRPL_ISGS_exbus!X92</f>
        <v>5.0327288923313063E-3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1.0413638355430521E-2</v>
      </c>
      <c r="L93" s="24">
        <f>BRPL_EOD!L93-BRPL_ISGS_exbus!L93</f>
        <v>0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-3.1470136089239986E-4</v>
      </c>
      <c r="P93" s="24">
        <f>BRPL_EOD!P93-BRPL_ISGS_exbus!P93</f>
        <v>3.8337061891269286E-5</v>
      </c>
      <c r="Q93" s="24">
        <f>BRPL_EOD!Q93-BRPL_ISGS_exbus!Q93</f>
        <v>-8.6316761904736694E-4</v>
      </c>
      <c r="R93" s="24">
        <f>BRPL_EOD!R93-BRPL_ISGS_exbus!R93</f>
        <v>2.3228816466556168E-3</v>
      </c>
      <c r="S93" s="24">
        <f>BRPL_EOD!S93-BRPL_ISGS_exbus!S93</f>
        <v>0</v>
      </c>
      <c r="T93" s="24">
        <f>BRPL_EOD!T93-BRPL_ISGS_exbus!T93</f>
        <v>0</v>
      </c>
      <c r="U93" s="24">
        <f>BRPL_EOD!U93-BRPL_ISGS_exbus!U93</f>
        <v>-4.8573053521749898E-4</v>
      </c>
      <c r="V93" s="24">
        <f>BRPL_EOD!V93-BRPL_ISGS_exbus!V93</f>
        <v>7.3232285889623938E-5</v>
      </c>
      <c r="W93" s="24">
        <f>BRPL_EOD!W93-BRPL_ISGS_exbus!W93</f>
        <v>7.1339865711728123E-3</v>
      </c>
      <c r="X93" s="24">
        <f>BRPL_EOD!X93-BRPL_ISGS_exbus!X93</f>
        <v>5.0327288923313063E-3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1.0413638355430521E-2</v>
      </c>
      <c r="L94" s="24">
        <f>BRPL_EOD!L94-BRPL_ISGS_exbus!L94</f>
        <v>1.11055592320497E-4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-3.1470136089239986E-4</v>
      </c>
      <c r="P94" s="24">
        <f>BRPL_EOD!P94-BRPL_ISGS_exbus!P94</f>
        <v>3.8337061891269286E-5</v>
      </c>
      <c r="Q94" s="24">
        <f>BRPL_EOD!Q94-BRPL_ISGS_exbus!Q94</f>
        <v>1.393391393440524E-4</v>
      </c>
      <c r="R94" s="24">
        <f>BRPL_EOD!R94-BRPL_ISGS_exbus!R94</f>
        <v>2.3228816466556168E-3</v>
      </c>
      <c r="S94" s="24">
        <f>BRPL_EOD!S94-BRPL_ISGS_exbus!S94</f>
        <v>0</v>
      </c>
      <c r="T94" s="24">
        <f>BRPL_EOD!T94-BRPL_ISGS_exbus!T94</f>
        <v>0</v>
      </c>
      <c r="U94" s="24">
        <f>BRPL_EOD!U94-BRPL_ISGS_exbus!U94</f>
        <v>-4.8573053521749898E-4</v>
      </c>
      <c r="V94" s="24">
        <f>BRPL_EOD!V94-BRPL_ISGS_exbus!V94</f>
        <v>7.3232285889623938E-5</v>
      </c>
      <c r="W94" s="24">
        <f>BRPL_EOD!W94-BRPL_ISGS_exbus!W94</f>
        <v>7.1339865711728123E-3</v>
      </c>
      <c r="X94" s="24">
        <f>BRPL_EOD!X94-BRPL_ISGS_exbus!X94</f>
        <v>5.0327288923313063E-3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1.0413638355430521E-2</v>
      </c>
      <c r="L95" s="24">
        <f>BRPL_EOD!L95-BRPL_ISGS_exbus!L95</f>
        <v>1.11055592320497E-4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-3.1470136089239986E-4</v>
      </c>
      <c r="P95" s="24">
        <f>BRPL_EOD!P95-BRPL_ISGS_exbus!P95</f>
        <v>3.8337061891269286E-5</v>
      </c>
      <c r="Q95" s="24">
        <f>BRPL_EOD!Q95-BRPL_ISGS_exbus!Q95</f>
        <v>1.393391393440524E-4</v>
      </c>
      <c r="R95" s="24">
        <f>BRPL_EOD!R95-BRPL_ISGS_exbus!R95</f>
        <v>2.3228816466556168E-3</v>
      </c>
      <c r="S95" s="24">
        <f>BRPL_EOD!S95-BRPL_ISGS_exbus!S95</f>
        <v>0</v>
      </c>
      <c r="T95" s="24">
        <f>BRPL_EOD!T95-BRPL_ISGS_exbus!T95</f>
        <v>0</v>
      </c>
      <c r="U95" s="24">
        <f>BRPL_EOD!U95-BRPL_ISGS_exbus!U95</f>
        <v>-4.8573053521749898E-4</v>
      </c>
      <c r="V95" s="24">
        <f>BRPL_EOD!V95-BRPL_ISGS_exbus!V95</f>
        <v>7.3232285889623938E-5</v>
      </c>
      <c r="W95" s="24">
        <f>BRPL_EOD!W95-BRPL_ISGS_exbus!W95</f>
        <v>7.1339865711728123E-3</v>
      </c>
      <c r="X95" s="24">
        <f>BRPL_EOD!X95-BRPL_ISGS_exbus!X95</f>
        <v>5.0327288923313063E-3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1.0413638355430521E-2</v>
      </c>
      <c r="L96" s="24">
        <f>BRPL_EOD!L96-BRPL_ISGS_exbus!L96</f>
        <v>1.11055592320497E-4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-3.1470136089239986E-4</v>
      </c>
      <c r="P96" s="24">
        <f>BRPL_EOD!P96-BRPL_ISGS_exbus!P96</f>
        <v>3.8337061891269286E-5</v>
      </c>
      <c r="Q96" s="24">
        <f>BRPL_EOD!Q96-BRPL_ISGS_exbus!Q96</f>
        <v>1.393391393440524E-4</v>
      </c>
      <c r="R96" s="24">
        <f>BRPL_EOD!R96-BRPL_ISGS_exbus!R96</f>
        <v>2.3228816466556168E-3</v>
      </c>
      <c r="S96" s="24">
        <f>BRPL_EOD!S96-BRPL_ISGS_exbus!S96</f>
        <v>0</v>
      </c>
      <c r="T96" s="24">
        <f>BRPL_EOD!T96-BRPL_ISGS_exbus!T96</f>
        <v>0</v>
      </c>
      <c r="U96" s="24">
        <f>BRPL_EOD!U96-BRPL_ISGS_exbus!U96</f>
        <v>-4.8573053521749898E-4</v>
      </c>
      <c r="V96" s="24">
        <f>BRPL_EOD!V96-BRPL_ISGS_exbus!V96</f>
        <v>7.3232285889623938E-5</v>
      </c>
      <c r="W96" s="24">
        <f>BRPL_EOD!W96-BRPL_ISGS_exbus!W96</f>
        <v>7.1339865711728123E-3</v>
      </c>
      <c r="X96" s="24">
        <f>BRPL_EOD!X96-BRPL_ISGS_exbus!X96</f>
        <v>5.0327288923313063E-3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3.5593727527043484E-3</v>
      </c>
      <c r="L97" s="24">
        <f>BRPL_EOD!L97-BRPL_ISGS_exbus!L97</f>
        <v>1.11055592320497E-4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-3.1470136089239986E-4</v>
      </c>
      <c r="P97" s="24">
        <f>BRPL_EOD!P97-BRPL_ISGS_exbus!P97</f>
        <v>3.8337061891269286E-5</v>
      </c>
      <c r="Q97" s="24">
        <f>BRPL_EOD!Q97-BRPL_ISGS_exbus!Q97</f>
        <v>1.393391393440524E-4</v>
      </c>
      <c r="R97" s="24">
        <f>BRPL_EOD!R97-BRPL_ISGS_exbus!R97</f>
        <v>2.3228816466556168E-3</v>
      </c>
      <c r="S97" s="24">
        <f>BRPL_EOD!S97-BRPL_ISGS_exbus!S97</f>
        <v>0</v>
      </c>
      <c r="T97" s="24">
        <f>BRPL_EOD!T97-BRPL_ISGS_exbus!T97</f>
        <v>0</v>
      </c>
      <c r="U97" s="24">
        <f>BRPL_EOD!U97-BRPL_ISGS_exbus!U97</f>
        <v>-4.8573053521749898E-4</v>
      </c>
      <c r="V97" s="24">
        <f>BRPL_EOD!V97-BRPL_ISGS_exbus!V97</f>
        <v>7.3232285889623938E-5</v>
      </c>
      <c r="W97" s="24">
        <f>BRPL_EOD!W97-BRPL_ISGS_exbus!W97</f>
        <v>7.1339865711728123E-3</v>
      </c>
      <c r="X97" s="24">
        <f>BRPL_EOD!X97-BRPL_ISGS_exbus!X97</f>
        <v>5.0327288923313063E-3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2.4316579760181867E-3</v>
      </c>
      <c r="L98" s="24">
        <f>BRPL_EOD!L98-BRPL_ISGS_exbus!L98</f>
        <v>1.11055592320497E-4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-3.1470136089239986E-4</v>
      </c>
      <c r="P98" s="24">
        <f>BRPL_EOD!P98-BRPL_ISGS_exbus!P98</f>
        <v>3.8337061891269286E-5</v>
      </c>
      <c r="Q98" s="24">
        <f>BRPL_EOD!Q98-BRPL_ISGS_exbus!Q98</f>
        <v>1.393391393440524E-4</v>
      </c>
      <c r="R98" s="24">
        <f>BRPL_EOD!R98-BRPL_ISGS_exbus!R98</f>
        <v>2.3228816466556168E-3</v>
      </c>
      <c r="S98" s="24">
        <f>BRPL_EOD!S98-BRPL_ISGS_exbus!S98</f>
        <v>0</v>
      </c>
      <c r="T98" s="24">
        <f>BRPL_EOD!T98-BRPL_ISGS_exbus!T98</f>
        <v>0</v>
      </c>
      <c r="U98" s="24">
        <f>BRPL_EOD!U98-BRPL_ISGS_exbus!U98</f>
        <v>-4.8573053521749898E-4</v>
      </c>
      <c r="V98" s="24">
        <f>BRPL_EOD!V98-BRPL_ISGS_exbus!V98</f>
        <v>7.3232285889623938E-5</v>
      </c>
      <c r="W98" s="24">
        <f>BRPL_EOD!W98-BRPL_ISGS_exbus!W98</f>
        <v>7.1339865711728123E-3</v>
      </c>
      <c r="X98" s="24">
        <f>BRPL_EOD!X98-BRPL_ISGS_exbus!X98</f>
        <v>5.0327288923313063E-3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1.1012563017054333E-5</v>
      </c>
      <c r="L99" s="24">
        <f>BRPL_EOD!L99-BRPL_ISGS_exbus!L99</f>
        <v>-7.5827043499732127E-7</v>
      </c>
      <c r="M99" s="24">
        <f>BRPL_EOD!M99-BRPL_ISGS_exbus!M99</f>
        <v>1.3309485098478291E-5</v>
      </c>
      <c r="N99" s="24">
        <f>BRPL_EOD!N99-BRPL_ISGS_exbus!N99</f>
        <v>-7.5107651715589085E-5</v>
      </c>
      <c r="O99" s="24">
        <f>BRPL_EOD!O99-BRPL_ISGS_exbus!O99</f>
        <v>-7.5528326566320914E-6</v>
      </c>
      <c r="P99" s="24">
        <f>BRPL_EOD!P99-BRPL_ISGS_exbus!P99</f>
        <v>9.2008948571198346E-7</v>
      </c>
      <c r="Q99" s="24">
        <f>BRPL_EOD!Q99-BRPL_ISGS_exbus!Q99</f>
        <v>1.1736440237108958E-5</v>
      </c>
      <c r="R99" s="24">
        <f>BRPL_EOD!R99-BRPL_ISGS_exbus!R99</f>
        <v>6.3913286539318825E-5</v>
      </c>
      <c r="S99" s="24">
        <f>BRPL_EOD!S99-BRPL_ISGS_exbus!S99</f>
        <v>0</v>
      </c>
      <c r="T99" s="24">
        <f>BRPL_EOD!T99-BRPL_ISGS_exbus!T99</f>
        <v>0</v>
      </c>
      <c r="U99" s="24">
        <f>BRPL_EOD!U99-BRPL_ISGS_exbus!U99</f>
        <v>-8.9795110853607696E-6</v>
      </c>
      <c r="V99" s="24">
        <f>BRPL_EOD!V99-BRPL_ISGS_exbus!V99</f>
        <v>8.2275307589640967E-6</v>
      </c>
      <c r="W99" s="24">
        <f>BRPL_EOD!W99-BRPL_ISGS_exbus!W99</f>
        <v>1.5145784651460215E-4</v>
      </c>
      <c r="X99" s="24">
        <f>BRPL_EOD!X99-BRPL_ISGS_exbus!X99</f>
        <v>5.8363303428565771E-5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83.996151555413007</v>
      </c>
      <c r="D3" s="198">
        <f t="shared" ref="D3:D66" si="0">B3-C3</f>
        <v>3.8484445869926276E-3</v>
      </c>
      <c r="E3" s="197">
        <f>PPCL_NG!J3+PPCL_Spot!J3+GT_NG!J3+GT_Spot!J3+Bawana_NG!J3+Bawana_RLNG!J3+Bawana_Spot!J3</f>
        <v>50</v>
      </c>
      <c r="F3" s="197">
        <f>PPCL_NG!Q3+PPCL_Spot!Q3+GT_NG!Q3+GT_Spot!Q3+Bawana_NG!Q3+Bawana_RLNG!Q3+Bawana_Spot!Q3</f>
        <v>49.997709259174414</v>
      </c>
      <c r="G3" s="198">
        <f t="shared" ref="G3:G66" si="1">E3-F3</f>
        <v>2.2907408255861128E-3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4.9997709259174412</v>
      </c>
      <c r="J3" s="198">
        <f t="shared" ref="J3:J66" si="2">H3-I3</f>
        <v>2.2907408255878892E-4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22.998946259220229</v>
      </c>
      <c r="M3" s="198">
        <f t="shared" ref="M3:M66" si="3">K3-L3</f>
        <v>1.0537407797706067E-3</v>
      </c>
      <c r="N3" s="197">
        <f>PPCL_NG!M3+PPCL_Spot!M3+GT_NG!M3+GT_Spot!M3+Bawana_NG!M3+Bawana_RLNG!M3+Bawana_Spot!M3</f>
        <v>56.27</v>
      </c>
      <c r="O3" s="197">
        <f>PPCL_NG!T3+PPCL_Spot!T3+GT_NG!T3+GT_Spot!T3+Bawana_NG!T3+Bawana_RLNG!T3+Bawana_Spot!T3</f>
        <v>56.267422000274884</v>
      </c>
      <c r="P3" s="198">
        <f t="shared" ref="P3:P66" si="4">N3-O3</f>
        <v>2.5779997251191844E-3</v>
      </c>
      <c r="Q3" s="198">
        <f>D3+G3+J3+M3+P3</f>
        <v>1.000000000002732E-2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83.996151555413007</v>
      </c>
      <c r="D4" s="198">
        <f t="shared" si="0"/>
        <v>3.8484445869926276E-3</v>
      </c>
      <c r="E4" s="197">
        <f>PPCL_NG!J4+PPCL_Spot!J4+GT_NG!J4+GT_Spot!J4+Bawana_NG!J4+Bawana_RLNG!J4+Bawana_Spot!J4</f>
        <v>50</v>
      </c>
      <c r="F4" s="197">
        <f>PPCL_NG!Q4+PPCL_Spot!Q4+GT_NG!Q4+GT_Spot!Q4+Bawana_NG!Q4+Bawana_RLNG!Q4+Bawana_Spot!Q4</f>
        <v>49.997709259174414</v>
      </c>
      <c r="G4" s="198">
        <f t="shared" si="1"/>
        <v>2.2907408255861128E-3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4.9997709259174412</v>
      </c>
      <c r="J4" s="198">
        <f t="shared" si="2"/>
        <v>2.2907408255878892E-4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22.998946259220229</v>
      </c>
      <c r="M4" s="198">
        <f t="shared" si="3"/>
        <v>1.0537407797706067E-3</v>
      </c>
      <c r="N4" s="197">
        <f>PPCL_NG!M4+PPCL_Spot!M4+GT_NG!M4+GT_Spot!M4+Bawana_NG!M4+Bawana_RLNG!M4+Bawana_Spot!M4</f>
        <v>56.27</v>
      </c>
      <c r="O4" s="197">
        <f>PPCL_NG!T4+PPCL_Spot!T4+GT_NG!T4+GT_Spot!T4+Bawana_NG!T4+Bawana_RLNG!T4+Bawana_Spot!T4</f>
        <v>56.267422000274884</v>
      </c>
      <c r="P4" s="198">
        <f t="shared" si="4"/>
        <v>2.5779997251191844E-3</v>
      </c>
      <c r="Q4" s="198">
        <f t="shared" ref="Q4:Q67" si="5">D4+G4+J4+M4+P4</f>
        <v>1.000000000002732E-2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83.996151555413007</v>
      </c>
      <c r="D5" s="198">
        <f t="shared" si="0"/>
        <v>3.8484445869926276E-3</v>
      </c>
      <c r="E5" s="197">
        <f>PPCL_NG!J5+PPCL_Spot!J5+GT_NG!J5+GT_Spot!J5+Bawana_NG!J5+Bawana_RLNG!J5+Bawana_Spot!J5</f>
        <v>50</v>
      </c>
      <c r="F5" s="197">
        <f>PPCL_NG!Q5+PPCL_Spot!Q5+GT_NG!Q5+GT_Spot!Q5+Bawana_NG!Q5+Bawana_RLNG!Q5+Bawana_Spot!Q5</f>
        <v>49.997709259174414</v>
      </c>
      <c r="G5" s="198">
        <f t="shared" si="1"/>
        <v>2.2907408255861128E-3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4.9997709259174412</v>
      </c>
      <c r="J5" s="198">
        <f t="shared" si="2"/>
        <v>2.2907408255878892E-4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22.998946259220229</v>
      </c>
      <c r="M5" s="198">
        <f t="shared" si="3"/>
        <v>1.0537407797706067E-3</v>
      </c>
      <c r="N5" s="197">
        <f>PPCL_NG!M5+PPCL_Spot!M5+GT_NG!M5+GT_Spot!M5+Bawana_NG!M5+Bawana_RLNG!M5+Bawana_Spot!M5</f>
        <v>56.27</v>
      </c>
      <c r="O5" s="197">
        <f>PPCL_NG!T5+PPCL_Spot!T5+GT_NG!T5+GT_Spot!T5+Bawana_NG!T5+Bawana_RLNG!T5+Bawana_Spot!T5</f>
        <v>56.267422000274884</v>
      </c>
      <c r="P5" s="198">
        <f t="shared" si="4"/>
        <v>2.5779997251191844E-3</v>
      </c>
      <c r="Q5" s="198">
        <f t="shared" si="5"/>
        <v>1.000000000002732E-2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83.996151555413007</v>
      </c>
      <c r="D6" s="198">
        <f t="shared" si="0"/>
        <v>3.8484445869926276E-3</v>
      </c>
      <c r="E6" s="197">
        <f>PPCL_NG!J6+PPCL_Spot!J6+GT_NG!J6+GT_Spot!J6+Bawana_NG!J6+Bawana_RLNG!J6+Bawana_Spot!J6</f>
        <v>50</v>
      </c>
      <c r="F6" s="197">
        <f>PPCL_NG!Q6+PPCL_Spot!Q6+GT_NG!Q6+GT_Spot!Q6+Bawana_NG!Q6+Bawana_RLNG!Q6+Bawana_Spot!Q6</f>
        <v>49.997709259174414</v>
      </c>
      <c r="G6" s="198">
        <f t="shared" si="1"/>
        <v>2.2907408255861128E-3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4.9997709259174412</v>
      </c>
      <c r="J6" s="198">
        <f t="shared" si="2"/>
        <v>2.2907408255878892E-4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22.998946259220229</v>
      </c>
      <c r="M6" s="198">
        <f t="shared" si="3"/>
        <v>1.0537407797706067E-3</v>
      </c>
      <c r="N6" s="197">
        <f>PPCL_NG!M6+PPCL_Spot!M6+GT_NG!M6+GT_Spot!M6+Bawana_NG!M6+Bawana_RLNG!M6+Bawana_Spot!M6</f>
        <v>56.27</v>
      </c>
      <c r="O6" s="197">
        <f>PPCL_NG!T6+PPCL_Spot!T6+GT_NG!T6+GT_Spot!T6+Bawana_NG!T6+Bawana_RLNG!T6+Bawana_Spot!T6</f>
        <v>56.267422000274884</v>
      </c>
      <c r="P6" s="198">
        <f t="shared" si="4"/>
        <v>2.5779997251191844E-3</v>
      </c>
      <c r="Q6" s="198">
        <f t="shared" si="5"/>
        <v>1.000000000002732E-2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83.996151555413007</v>
      </c>
      <c r="D7" s="198">
        <f t="shared" si="0"/>
        <v>3.8484445869926276E-3</v>
      </c>
      <c r="E7" s="197">
        <f>PPCL_NG!J7+PPCL_Spot!J7+GT_NG!J7+GT_Spot!J7+Bawana_NG!J7+Bawana_RLNG!J7+Bawana_Spot!J7</f>
        <v>50</v>
      </c>
      <c r="F7" s="197">
        <f>PPCL_NG!Q7+PPCL_Spot!Q7+GT_NG!Q7+GT_Spot!Q7+Bawana_NG!Q7+Bawana_RLNG!Q7+Bawana_Spot!Q7</f>
        <v>49.997709259174414</v>
      </c>
      <c r="G7" s="198">
        <f t="shared" si="1"/>
        <v>2.2907408255861128E-3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4.9997709259174412</v>
      </c>
      <c r="J7" s="198">
        <f t="shared" si="2"/>
        <v>2.2907408255878892E-4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22.998946259220229</v>
      </c>
      <c r="M7" s="198">
        <f t="shared" si="3"/>
        <v>1.0537407797706067E-3</v>
      </c>
      <c r="N7" s="197">
        <f>PPCL_NG!M7+PPCL_Spot!M7+GT_NG!M7+GT_Spot!M7+Bawana_NG!M7+Bawana_RLNG!M7+Bawana_Spot!M7</f>
        <v>56.27</v>
      </c>
      <c r="O7" s="197">
        <f>PPCL_NG!T7+PPCL_Spot!T7+GT_NG!T7+GT_Spot!T7+Bawana_NG!T7+Bawana_RLNG!T7+Bawana_Spot!T7</f>
        <v>56.267422000274884</v>
      </c>
      <c r="P7" s="198">
        <f t="shared" si="4"/>
        <v>2.5779997251191844E-3</v>
      </c>
      <c r="Q7" s="198">
        <f t="shared" si="5"/>
        <v>1.000000000002732E-2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83.996151555413007</v>
      </c>
      <c r="D8" s="198">
        <f t="shared" si="0"/>
        <v>3.8484445869926276E-3</v>
      </c>
      <c r="E8" s="197">
        <f>PPCL_NG!J8+PPCL_Spot!J8+GT_NG!J8+GT_Spot!J8+Bawana_NG!J8+Bawana_RLNG!J8+Bawana_Spot!J8</f>
        <v>50</v>
      </c>
      <c r="F8" s="197">
        <f>PPCL_NG!Q8+PPCL_Spot!Q8+GT_NG!Q8+GT_Spot!Q8+Bawana_NG!Q8+Bawana_RLNG!Q8+Bawana_Spot!Q8</f>
        <v>49.997709259174414</v>
      </c>
      <c r="G8" s="198">
        <f t="shared" si="1"/>
        <v>2.2907408255861128E-3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4.9997709259174412</v>
      </c>
      <c r="J8" s="198">
        <f t="shared" si="2"/>
        <v>2.2907408255878892E-4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22.998946259220229</v>
      </c>
      <c r="M8" s="198">
        <f t="shared" si="3"/>
        <v>1.0537407797706067E-3</v>
      </c>
      <c r="N8" s="197">
        <f>PPCL_NG!M8+PPCL_Spot!M8+GT_NG!M8+GT_Spot!M8+Bawana_NG!M8+Bawana_RLNG!M8+Bawana_Spot!M8</f>
        <v>56.27</v>
      </c>
      <c r="O8" s="197">
        <f>PPCL_NG!T8+PPCL_Spot!T8+GT_NG!T8+GT_Spot!T8+Bawana_NG!T8+Bawana_RLNG!T8+Bawana_Spot!T8</f>
        <v>56.267422000274884</v>
      </c>
      <c r="P8" s="198">
        <f t="shared" si="4"/>
        <v>2.5779997251191844E-3</v>
      </c>
      <c r="Q8" s="198">
        <f t="shared" si="5"/>
        <v>1.000000000002732E-2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83.996151555413007</v>
      </c>
      <c r="D9" s="198">
        <f t="shared" si="0"/>
        <v>3.8484445869926276E-3</v>
      </c>
      <c r="E9" s="197">
        <f>PPCL_NG!J9+PPCL_Spot!J9+GT_NG!J9+GT_Spot!J9+Bawana_NG!J9+Bawana_RLNG!J9+Bawana_Spot!J9</f>
        <v>50</v>
      </c>
      <c r="F9" s="197">
        <f>PPCL_NG!Q9+PPCL_Spot!Q9+GT_NG!Q9+GT_Spot!Q9+Bawana_NG!Q9+Bawana_RLNG!Q9+Bawana_Spot!Q9</f>
        <v>49.997709259174414</v>
      </c>
      <c r="G9" s="198">
        <f t="shared" si="1"/>
        <v>2.2907408255861128E-3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4.9997709259174412</v>
      </c>
      <c r="J9" s="198">
        <f t="shared" si="2"/>
        <v>2.2907408255878892E-4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22.998946259220229</v>
      </c>
      <c r="M9" s="198">
        <f t="shared" si="3"/>
        <v>1.0537407797706067E-3</v>
      </c>
      <c r="N9" s="197">
        <f>PPCL_NG!M9+PPCL_Spot!M9+GT_NG!M9+GT_Spot!M9+Bawana_NG!M9+Bawana_RLNG!M9+Bawana_Spot!M9</f>
        <v>56.27</v>
      </c>
      <c r="O9" s="197">
        <f>PPCL_NG!T9+PPCL_Spot!T9+GT_NG!T9+GT_Spot!T9+Bawana_NG!T9+Bawana_RLNG!T9+Bawana_Spot!T9</f>
        <v>56.267422000274884</v>
      </c>
      <c r="P9" s="198">
        <f t="shared" si="4"/>
        <v>2.5779997251191844E-3</v>
      </c>
      <c r="Q9" s="198">
        <f t="shared" si="5"/>
        <v>1.000000000002732E-2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83.996151555413007</v>
      </c>
      <c r="D10" s="198">
        <f t="shared" si="0"/>
        <v>3.8484445869926276E-3</v>
      </c>
      <c r="E10" s="197">
        <f>PPCL_NG!J10+PPCL_Spot!J10+GT_NG!J10+GT_Spot!J10+Bawana_NG!J10+Bawana_RLNG!J10+Bawana_Spot!J10</f>
        <v>50</v>
      </c>
      <c r="F10" s="197">
        <f>PPCL_NG!Q10+PPCL_Spot!Q10+GT_NG!Q10+GT_Spot!Q10+Bawana_NG!Q10+Bawana_RLNG!Q10+Bawana_Spot!Q10</f>
        <v>49.997709259174414</v>
      </c>
      <c r="G10" s="198">
        <f t="shared" si="1"/>
        <v>2.2907408255861128E-3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4.9997709259174412</v>
      </c>
      <c r="J10" s="198">
        <f t="shared" si="2"/>
        <v>2.2907408255878892E-4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22.998946259220229</v>
      </c>
      <c r="M10" s="198">
        <f t="shared" si="3"/>
        <v>1.0537407797706067E-3</v>
      </c>
      <c r="N10" s="197">
        <f>PPCL_NG!M10+PPCL_Spot!M10+GT_NG!M10+GT_Spot!M10+Bawana_NG!M10+Bawana_RLNG!M10+Bawana_Spot!M10</f>
        <v>56.27</v>
      </c>
      <c r="O10" s="197">
        <f>PPCL_NG!T10+PPCL_Spot!T10+GT_NG!T10+GT_Spot!T10+Bawana_NG!T10+Bawana_RLNG!T10+Bawana_Spot!T10</f>
        <v>56.267422000274884</v>
      </c>
      <c r="P10" s="198">
        <f t="shared" si="4"/>
        <v>2.5779997251191844E-3</v>
      </c>
      <c r="Q10" s="198">
        <f t="shared" si="5"/>
        <v>1.000000000002732E-2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83.996151555413007</v>
      </c>
      <c r="D11" s="198">
        <f t="shared" si="0"/>
        <v>3.8484445869926276E-3</v>
      </c>
      <c r="E11" s="197">
        <f>PPCL_NG!J11+PPCL_Spot!J11+GT_NG!J11+GT_Spot!J11+Bawana_NG!J11+Bawana_RLNG!J11+Bawana_Spot!J11</f>
        <v>50</v>
      </c>
      <c r="F11" s="197">
        <f>PPCL_NG!Q11+PPCL_Spot!Q11+GT_NG!Q11+GT_Spot!Q11+Bawana_NG!Q11+Bawana_RLNG!Q11+Bawana_Spot!Q11</f>
        <v>49.997709259174414</v>
      </c>
      <c r="G11" s="198">
        <f t="shared" si="1"/>
        <v>2.2907408255861128E-3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4.9997709259174412</v>
      </c>
      <c r="J11" s="198">
        <f t="shared" si="2"/>
        <v>2.2907408255878892E-4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22.998946259220229</v>
      </c>
      <c r="M11" s="198">
        <f t="shared" si="3"/>
        <v>1.0537407797706067E-3</v>
      </c>
      <c r="N11" s="197">
        <f>PPCL_NG!M11+PPCL_Spot!M11+GT_NG!M11+GT_Spot!M11+Bawana_NG!M11+Bawana_RLNG!M11+Bawana_Spot!M11</f>
        <v>56.27</v>
      </c>
      <c r="O11" s="197">
        <f>PPCL_NG!T11+PPCL_Spot!T11+GT_NG!T11+GT_Spot!T11+Bawana_NG!T11+Bawana_RLNG!T11+Bawana_Spot!T11</f>
        <v>56.267422000274884</v>
      </c>
      <c r="P11" s="198">
        <f t="shared" si="4"/>
        <v>2.5779997251191844E-3</v>
      </c>
      <c r="Q11" s="198">
        <f t="shared" si="5"/>
        <v>1.000000000002732E-2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83.996151555413007</v>
      </c>
      <c r="D12" s="198">
        <f t="shared" si="0"/>
        <v>3.8484445869926276E-3</v>
      </c>
      <c r="E12" s="197">
        <f>PPCL_NG!J12+PPCL_Spot!J12+GT_NG!J12+GT_Spot!J12+Bawana_NG!J12+Bawana_RLNG!J12+Bawana_Spot!J12</f>
        <v>50</v>
      </c>
      <c r="F12" s="197">
        <f>PPCL_NG!Q12+PPCL_Spot!Q12+GT_NG!Q12+GT_Spot!Q12+Bawana_NG!Q12+Bawana_RLNG!Q12+Bawana_Spot!Q12</f>
        <v>49.997709259174414</v>
      </c>
      <c r="G12" s="198">
        <f t="shared" si="1"/>
        <v>2.2907408255861128E-3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4.9997709259174412</v>
      </c>
      <c r="J12" s="198">
        <f t="shared" si="2"/>
        <v>2.2907408255878892E-4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22.998946259220229</v>
      </c>
      <c r="M12" s="198">
        <f t="shared" si="3"/>
        <v>1.0537407797706067E-3</v>
      </c>
      <c r="N12" s="197">
        <f>PPCL_NG!M12+PPCL_Spot!M12+GT_NG!M12+GT_Spot!M12+Bawana_NG!M12+Bawana_RLNG!M12+Bawana_Spot!M12</f>
        <v>56.27</v>
      </c>
      <c r="O12" s="197">
        <f>PPCL_NG!T12+PPCL_Spot!T12+GT_NG!T12+GT_Spot!T12+Bawana_NG!T12+Bawana_RLNG!T12+Bawana_Spot!T12</f>
        <v>56.267422000274884</v>
      </c>
      <c r="P12" s="198">
        <f t="shared" si="4"/>
        <v>2.5779997251191844E-3</v>
      </c>
      <c r="Q12" s="198">
        <f t="shared" si="5"/>
        <v>1.000000000002732E-2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83.996151555413007</v>
      </c>
      <c r="D13" s="198">
        <f t="shared" si="0"/>
        <v>3.8484445869926276E-3</v>
      </c>
      <c r="E13" s="197">
        <f>PPCL_NG!J13+PPCL_Spot!J13+GT_NG!J13+GT_Spot!J13+Bawana_NG!J13+Bawana_RLNG!J13+Bawana_Spot!J13</f>
        <v>50</v>
      </c>
      <c r="F13" s="197">
        <f>PPCL_NG!Q13+PPCL_Spot!Q13+GT_NG!Q13+GT_Spot!Q13+Bawana_NG!Q13+Bawana_RLNG!Q13+Bawana_Spot!Q13</f>
        <v>49.997709259174414</v>
      </c>
      <c r="G13" s="198">
        <f t="shared" si="1"/>
        <v>2.2907408255861128E-3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4.9997709259174412</v>
      </c>
      <c r="J13" s="198">
        <f t="shared" si="2"/>
        <v>2.2907408255878892E-4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22.998946259220229</v>
      </c>
      <c r="M13" s="198">
        <f t="shared" si="3"/>
        <v>1.0537407797706067E-3</v>
      </c>
      <c r="N13" s="197">
        <f>PPCL_NG!M13+PPCL_Spot!M13+GT_NG!M13+GT_Spot!M13+Bawana_NG!M13+Bawana_RLNG!M13+Bawana_Spot!M13</f>
        <v>56.27</v>
      </c>
      <c r="O13" s="197">
        <f>PPCL_NG!T13+PPCL_Spot!T13+GT_NG!T13+GT_Spot!T13+Bawana_NG!T13+Bawana_RLNG!T13+Bawana_Spot!T13</f>
        <v>56.267422000274884</v>
      </c>
      <c r="P13" s="198">
        <f t="shared" si="4"/>
        <v>2.5779997251191844E-3</v>
      </c>
      <c r="Q13" s="198">
        <f t="shared" si="5"/>
        <v>1.000000000002732E-2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83.996151555413007</v>
      </c>
      <c r="D14" s="198">
        <f t="shared" si="0"/>
        <v>3.8484445869926276E-3</v>
      </c>
      <c r="E14" s="197">
        <f>PPCL_NG!J14+PPCL_Spot!J14+GT_NG!J14+GT_Spot!J14+Bawana_NG!J14+Bawana_RLNG!J14+Bawana_Spot!J14</f>
        <v>50</v>
      </c>
      <c r="F14" s="197">
        <f>PPCL_NG!Q14+PPCL_Spot!Q14+GT_NG!Q14+GT_Spot!Q14+Bawana_NG!Q14+Bawana_RLNG!Q14+Bawana_Spot!Q14</f>
        <v>49.997709259174414</v>
      </c>
      <c r="G14" s="198">
        <f t="shared" si="1"/>
        <v>2.2907408255861128E-3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4.9997709259174412</v>
      </c>
      <c r="J14" s="198">
        <f t="shared" si="2"/>
        <v>2.2907408255878892E-4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22.998946259220229</v>
      </c>
      <c r="M14" s="198">
        <f t="shared" si="3"/>
        <v>1.0537407797706067E-3</v>
      </c>
      <c r="N14" s="197">
        <f>PPCL_NG!M14+PPCL_Spot!M14+GT_NG!M14+GT_Spot!M14+Bawana_NG!M14+Bawana_RLNG!M14+Bawana_Spot!M14</f>
        <v>56.27</v>
      </c>
      <c r="O14" s="197">
        <f>PPCL_NG!T14+PPCL_Spot!T14+GT_NG!T14+GT_Spot!T14+Bawana_NG!T14+Bawana_RLNG!T14+Bawana_Spot!T14</f>
        <v>56.267422000274884</v>
      </c>
      <c r="P14" s="198">
        <f t="shared" si="4"/>
        <v>2.5779997251191844E-3</v>
      </c>
      <c r="Q14" s="198">
        <f t="shared" si="5"/>
        <v>1.000000000002732E-2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83.996151555413007</v>
      </c>
      <c r="D15" s="198">
        <f t="shared" si="0"/>
        <v>3.8484445869926276E-3</v>
      </c>
      <c r="E15" s="197">
        <f>PPCL_NG!J15+PPCL_Spot!J15+GT_NG!J15+GT_Spot!J15+Bawana_NG!J15+Bawana_RLNG!J15+Bawana_Spot!J15</f>
        <v>50</v>
      </c>
      <c r="F15" s="197">
        <f>PPCL_NG!Q15+PPCL_Spot!Q15+GT_NG!Q15+GT_Spot!Q15+Bawana_NG!Q15+Bawana_RLNG!Q15+Bawana_Spot!Q15</f>
        <v>49.997709259174414</v>
      </c>
      <c r="G15" s="198">
        <f t="shared" si="1"/>
        <v>2.2907408255861128E-3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4.9997709259174412</v>
      </c>
      <c r="J15" s="198">
        <f t="shared" si="2"/>
        <v>2.2907408255878892E-4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22.998946259220229</v>
      </c>
      <c r="M15" s="198">
        <f t="shared" si="3"/>
        <v>1.0537407797706067E-3</v>
      </c>
      <c r="N15" s="197">
        <f>PPCL_NG!M15+PPCL_Spot!M15+GT_NG!M15+GT_Spot!M15+Bawana_NG!M15+Bawana_RLNG!M15+Bawana_Spot!M15</f>
        <v>56.27</v>
      </c>
      <c r="O15" s="197">
        <f>PPCL_NG!T15+PPCL_Spot!T15+GT_NG!T15+GT_Spot!T15+Bawana_NG!T15+Bawana_RLNG!T15+Bawana_Spot!T15</f>
        <v>56.267422000274884</v>
      </c>
      <c r="P15" s="198">
        <f t="shared" si="4"/>
        <v>2.5779997251191844E-3</v>
      </c>
      <c r="Q15" s="198">
        <f t="shared" si="5"/>
        <v>1.000000000002732E-2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83.996151555413007</v>
      </c>
      <c r="D16" s="198">
        <f t="shared" si="0"/>
        <v>3.8484445869926276E-3</v>
      </c>
      <c r="E16" s="197">
        <f>PPCL_NG!J16+PPCL_Spot!J16+GT_NG!J16+GT_Spot!J16+Bawana_NG!J16+Bawana_RLNG!J16+Bawana_Spot!J16</f>
        <v>50</v>
      </c>
      <c r="F16" s="197">
        <f>PPCL_NG!Q16+PPCL_Spot!Q16+GT_NG!Q16+GT_Spot!Q16+Bawana_NG!Q16+Bawana_RLNG!Q16+Bawana_Spot!Q16</f>
        <v>49.997709259174414</v>
      </c>
      <c r="G16" s="198">
        <f t="shared" si="1"/>
        <v>2.2907408255861128E-3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4.9997709259174412</v>
      </c>
      <c r="J16" s="198">
        <f t="shared" si="2"/>
        <v>2.2907408255878892E-4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22.998946259220229</v>
      </c>
      <c r="M16" s="198">
        <f t="shared" si="3"/>
        <v>1.0537407797706067E-3</v>
      </c>
      <c r="N16" s="197">
        <f>PPCL_NG!M16+PPCL_Spot!M16+GT_NG!M16+GT_Spot!M16+Bawana_NG!M16+Bawana_RLNG!M16+Bawana_Spot!M16</f>
        <v>56.27</v>
      </c>
      <c r="O16" s="197">
        <f>PPCL_NG!T16+PPCL_Spot!T16+GT_NG!T16+GT_Spot!T16+Bawana_NG!T16+Bawana_RLNG!T16+Bawana_Spot!T16</f>
        <v>56.267422000274884</v>
      </c>
      <c r="P16" s="198">
        <f t="shared" si="4"/>
        <v>2.5779997251191844E-3</v>
      </c>
      <c r="Q16" s="198">
        <f t="shared" si="5"/>
        <v>1.000000000002732E-2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83.996151555413007</v>
      </c>
      <c r="D17" s="198">
        <f t="shared" si="0"/>
        <v>3.8484445869926276E-3</v>
      </c>
      <c r="E17" s="197">
        <f>PPCL_NG!J17+PPCL_Spot!J17+GT_NG!J17+GT_Spot!J17+Bawana_NG!J17+Bawana_RLNG!J17+Bawana_Spot!J17</f>
        <v>50</v>
      </c>
      <c r="F17" s="197">
        <f>PPCL_NG!Q17+PPCL_Spot!Q17+GT_NG!Q17+GT_Spot!Q17+Bawana_NG!Q17+Bawana_RLNG!Q17+Bawana_Spot!Q17</f>
        <v>49.997709259174414</v>
      </c>
      <c r="G17" s="198">
        <f t="shared" si="1"/>
        <v>2.2907408255861128E-3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4.9997709259174412</v>
      </c>
      <c r="J17" s="198">
        <f t="shared" si="2"/>
        <v>2.2907408255878892E-4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22.998946259220229</v>
      </c>
      <c r="M17" s="198">
        <f t="shared" si="3"/>
        <v>1.0537407797706067E-3</v>
      </c>
      <c r="N17" s="197">
        <f>PPCL_NG!M17+PPCL_Spot!M17+GT_NG!M17+GT_Spot!M17+Bawana_NG!M17+Bawana_RLNG!M17+Bawana_Spot!M17</f>
        <v>56.27</v>
      </c>
      <c r="O17" s="197">
        <f>PPCL_NG!T17+PPCL_Spot!T17+GT_NG!T17+GT_Spot!T17+Bawana_NG!T17+Bawana_RLNG!T17+Bawana_Spot!T17</f>
        <v>56.267422000274884</v>
      </c>
      <c r="P17" s="198">
        <f t="shared" si="4"/>
        <v>2.5779997251191844E-3</v>
      </c>
      <c r="Q17" s="198">
        <f t="shared" si="5"/>
        <v>1.000000000002732E-2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83.996151555413007</v>
      </c>
      <c r="D18" s="198">
        <f t="shared" si="0"/>
        <v>3.8484445869926276E-3</v>
      </c>
      <c r="E18" s="197">
        <f>PPCL_NG!J18+PPCL_Spot!J18+GT_NG!J18+GT_Spot!J18+Bawana_NG!J18+Bawana_RLNG!J18+Bawana_Spot!J18</f>
        <v>50</v>
      </c>
      <c r="F18" s="197">
        <f>PPCL_NG!Q18+PPCL_Spot!Q18+GT_NG!Q18+GT_Spot!Q18+Bawana_NG!Q18+Bawana_RLNG!Q18+Bawana_Spot!Q18</f>
        <v>49.997709259174414</v>
      </c>
      <c r="G18" s="198">
        <f t="shared" si="1"/>
        <v>2.2907408255861128E-3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4.9997709259174412</v>
      </c>
      <c r="J18" s="198">
        <f t="shared" si="2"/>
        <v>2.2907408255878892E-4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22.998946259220229</v>
      </c>
      <c r="M18" s="198">
        <f t="shared" si="3"/>
        <v>1.0537407797706067E-3</v>
      </c>
      <c r="N18" s="197">
        <f>PPCL_NG!M18+PPCL_Spot!M18+GT_NG!M18+GT_Spot!M18+Bawana_NG!M18+Bawana_RLNG!M18+Bawana_Spot!M18</f>
        <v>56.27</v>
      </c>
      <c r="O18" s="197">
        <f>PPCL_NG!T18+PPCL_Spot!T18+GT_NG!T18+GT_Spot!T18+Bawana_NG!T18+Bawana_RLNG!T18+Bawana_Spot!T18</f>
        <v>56.267422000274884</v>
      </c>
      <c r="P18" s="198">
        <f t="shared" si="4"/>
        <v>2.5779997251191844E-3</v>
      </c>
      <c r="Q18" s="198">
        <f t="shared" si="5"/>
        <v>1.000000000002732E-2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83.996151555413007</v>
      </c>
      <c r="D19" s="198">
        <f t="shared" si="0"/>
        <v>3.8484445869926276E-3</v>
      </c>
      <c r="E19" s="197">
        <f>PPCL_NG!J19+PPCL_Spot!J19+GT_NG!J19+GT_Spot!J19+Bawana_NG!J19+Bawana_RLNG!J19+Bawana_Spot!J19</f>
        <v>50</v>
      </c>
      <c r="F19" s="197">
        <f>PPCL_NG!Q19+PPCL_Spot!Q19+GT_NG!Q19+GT_Spot!Q19+Bawana_NG!Q19+Bawana_RLNG!Q19+Bawana_Spot!Q19</f>
        <v>49.997709259174414</v>
      </c>
      <c r="G19" s="198">
        <f t="shared" si="1"/>
        <v>2.2907408255861128E-3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4.9997709259174412</v>
      </c>
      <c r="J19" s="198">
        <f t="shared" si="2"/>
        <v>2.2907408255878892E-4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22.998946259220229</v>
      </c>
      <c r="M19" s="198">
        <f t="shared" si="3"/>
        <v>1.0537407797706067E-3</v>
      </c>
      <c r="N19" s="197">
        <f>PPCL_NG!M19+PPCL_Spot!M19+GT_NG!M19+GT_Spot!M19+Bawana_NG!M19+Bawana_RLNG!M19+Bawana_Spot!M19</f>
        <v>56.27</v>
      </c>
      <c r="O19" s="197">
        <f>PPCL_NG!T19+PPCL_Spot!T19+GT_NG!T19+GT_Spot!T19+Bawana_NG!T19+Bawana_RLNG!T19+Bawana_Spot!T19</f>
        <v>56.267422000274884</v>
      </c>
      <c r="P19" s="198">
        <f t="shared" si="4"/>
        <v>2.5779997251191844E-3</v>
      </c>
      <c r="Q19" s="198">
        <f t="shared" si="5"/>
        <v>1.000000000002732E-2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83.996151555413007</v>
      </c>
      <c r="D20" s="198">
        <f t="shared" si="0"/>
        <v>3.8484445869926276E-3</v>
      </c>
      <c r="E20" s="197">
        <f>PPCL_NG!J20+PPCL_Spot!J20+GT_NG!J20+GT_Spot!J20+Bawana_NG!J20+Bawana_RLNG!J20+Bawana_Spot!J20</f>
        <v>50</v>
      </c>
      <c r="F20" s="197">
        <f>PPCL_NG!Q20+PPCL_Spot!Q20+GT_NG!Q20+GT_Spot!Q20+Bawana_NG!Q20+Bawana_RLNG!Q20+Bawana_Spot!Q20</f>
        <v>49.997709259174414</v>
      </c>
      <c r="G20" s="198">
        <f t="shared" si="1"/>
        <v>2.2907408255861128E-3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4.9997709259174412</v>
      </c>
      <c r="J20" s="198">
        <f t="shared" si="2"/>
        <v>2.2907408255878892E-4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22.998946259220229</v>
      </c>
      <c r="M20" s="198">
        <f t="shared" si="3"/>
        <v>1.0537407797706067E-3</v>
      </c>
      <c r="N20" s="197">
        <f>PPCL_NG!M20+PPCL_Spot!M20+GT_NG!M20+GT_Spot!M20+Bawana_NG!M20+Bawana_RLNG!M20+Bawana_Spot!M20</f>
        <v>56.27</v>
      </c>
      <c r="O20" s="197">
        <f>PPCL_NG!T20+PPCL_Spot!T20+GT_NG!T20+GT_Spot!T20+Bawana_NG!T20+Bawana_RLNG!T20+Bawana_Spot!T20</f>
        <v>56.267422000274884</v>
      </c>
      <c r="P20" s="198">
        <f t="shared" si="4"/>
        <v>2.5779997251191844E-3</v>
      </c>
      <c r="Q20" s="198">
        <f t="shared" si="5"/>
        <v>1.000000000002732E-2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83.996151555413007</v>
      </c>
      <c r="D21" s="198">
        <f t="shared" si="0"/>
        <v>3.8484445869926276E-3</v>
      </c>
      <c r="E21" s="197">
        <f>PPCL_NG!J21+PPCL_Spot!J21+GT_NG!J21+GT_Spot!J21+Bawana_NG!J21+Bawana_RLNG!J21+Bawana_Spot!J21</f>
        <v>50</v>
      </c>
      <c r="F21" s="197">
        <f>PPCL_NG!Q21+PPCL_Spot!Q21+GT_NG!Q21+GT_Spot!Q21+Bawana_NG!Q21+Bawana_RLNG!Q21+Bawana_Spot!Q21</f>
        <v>49.997709259174414</v>
      </c>
      <c r="G21" s="198">
        <f t="shared" si="1"/>
        <v>2.2907408255861128E-3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4.9997709259174412</v>
      </c>
      <c r="J21" s="198">
        <f t="shared" si="2"/>
        <v>2.2907408255878892E-4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22.998946259220229</v>
      </c>
      <c r="M21" s="198">
        <f t="shared" si="3"/>
        <v>1.0537407797706067E-3</v>
      </c>
      <c r="N21" s="197">
        <f>PPCL_NG!M21+PPCL_Spot!M21+GT_NG!M21+GT_Spot!M21+Bawana_NG!M21+Bawana_RLNG!M21+Bawana_Spot!M21</f>
        <v>56.27</v>
      </c>
      <c r="O21" s="197">
        <f>PPCL_NG!T21+PPCL_Spot!T21+GT_NG!T21+GT_Spot!T21+Bawana_NG!T21+Bawana_RLNG!T21+Bawana_Spot!T21</f>
        <v>56.267422000274884</v>
      </c>
      <c r="P21" s="198">
        <f t="shared" si="4"/>
        <v>2.5779997251191844E-3</v>
      </c>
      <c r="Q21" s="198">
        <f t="shared" si="5"/>
        <v>1.000000000002732E-2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83.996151555413007</v>
      </c>
      <c r="D22" s="198">
        <f t="shared" si="0"/>
        <v>3.8484445869926276E-3</v>
      </c>
      <c r="E22" s="197">
        <f>PPCL_NG!J22+PPCL_Spot!J22+GT_NG!J22+GT_Spot!J22+Bawana_NG!J22+Bawana_RLNG!J22+Bawana_Spot!J22</f>
        <v>50</v>
      </c>
      <c r="F22" s="197">
        <f>PPCL_NG!Q22+PPCL_Spot!Q22+GT_NG!Q22+GT_Spot!Q22+Bawana_NG!Q22+Bawana_RLNG!Q22+Bawana_Spot!Q22</f>
        <v>49.997709259174414</v>
      </c>
      <c r="G22" s="198">
        <f t="shared" si="1"/>
        <v>2.2907408255861128E-3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4.9997709259174412</v>
      </c>
      <c r="J22" s="198">
        <f t="shared" si="2"/>
        <v>2.2907408255878892E-4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22.998946259220229</v>
      </c>
      <c r="M22" s="198">
        <f t="shared" si="3"/>
        <v>1.0537407797706067E-3</v>
      </c>
      <c r="N22" s="197">
        <f>PPCL_NG!M22+PPCL_Spot!M22+GT_NG!M22+GT_Spot!M22+Bawana_NG!M22+Bawana_RLNG!M22+Bawana_Spot!M22</f>
        <v>56.27</v>
      </c>
      <c r="O22" s="197">
        <f>PPCL_NG!T22+PPCL_Spot!T22+GT_NG!T22+GT_Spot!T22+Bawana_NG!T22+Bawana_RLNG!T22+Bawana_Spot!T22</f>
        <v>56.267422000274884</v>
      </c>
      <c r="P22" s="198">
        <f t="shared" si="4"/>
        <v>2.5779997251191844E-3</v>
      </c>
      <c r="Q22" s="198">
        <f t="shared" si="5"/>
        <v>1.000000000002732E-2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83.996151555413007</v>
      </c>
      <c r="D23" s="198">
        <f t="shared" si="0"/>
        <v>3.8484445869926276E-3</v>
      </c>
      <c r="E23" s="197">
        <f>PPCL_NG!J23+PPCL_Spot!J23+GT_NG!J23+GT_Spot!J23+Bawana_NG!J23+Bawana_RLNG!J23+Bawana_Spot!J23</f>
        <v>50</v>
      </c>
      <c r="F23" s="197">
        <f>PPCL_NG!Q23+PPCL_Spot!Q23+GT_NG!Q23+GT_Spot!Q23+Bawana_NG!Q23+Bawana_RLNG!Q23+Bawana_Spot!Q23</f>
        <v>49.997709259174414</v>
      </c>
      <c r="G23" s="198">
        <f t="shared" si="1"/>
        <v>2.2907408255861128E-3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4.9997709259174412</v>
      </c>
      <c r="J23" s="198">
        <f t="shared" si="2"/>
        <v>2.2907408255878892E-4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22.998946259220229</v>
      </c>
      <c r="M23" s="198">
        <f t="shared" si="3"/>
        <v>1.0537407797706067E-3</v>
      </c>
      <c r="N23" s="197">
        <f>PPCL_NG!M23+PPCL_Spot!M23+GT_NG!M23+GT_Spot!M23+Bawana_NG!M23+Bawana_RLNG!M23+Bawana_Spot!M23</f>
        <v>56.27</v>
      </c>
      <c r="O23" s="197">
        <f>PPCL_NG!T23+PPCL_Spot!T23+GT_NG!T23+GT_Spot!T23+Bawana_NG!T23+Bawana_RLNG!T23+Bawana_Spot!T23</f>
        <v>56.267422000274884</v>
      </c>
      <c r="P23" s="198">
        <f t="shared" si="4"/>
        <v>2.5779997251191844E-3</v>
      </c>
      <c r="Q23" s="198">
        <f t="shared" si="5"/>
        <v>1.000000000002732E-2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83.996151555413007</v>
      </c>
      <c r="D24" s="198">
        <f t="shared" si="0"/>
        <v>3.8484445869926276E-3</v>
      </c>
      <c r="E24" s="197">
        <f>PPCL_NG!J24+PPCL_Spot!J24+GT_NG!J24+GT_Spot!J24+Bawana_NG!J24+Bawana_RLNG!J24+Bawana_Spot!J24</f>
        <v>50</v>
      </c>
      <c r="F24" s="197">
        <f>PPCL_NG!Q24+PPCL_Spot!Q24+GT_NG!Q24+GT_Spot!Q24+Bawana_NG!Q24+Bawana_RLNG!Q24+Bawana_Spot!Q24</f>
        <v>49.997709259174414</v>
      </c>
      <c r="G24" s="198">
        <f t="shared" si="1"/>
        <v>2.2907408255861128E-3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4.9997709259174412</v>
      </c>
      <c r="J24" s="198">
        <f t="shared" si="2"/>
        <v>2.2907408255878892E-4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22.998946259220229</v>
      </c>
      <c r="M24" s="198">
        <f t="shared" si="3"/>
        <v>1.0537407797706067E-3</v>
      </c>
      <c r="N24" s="197">
        <f>PPCL_NG!M24+PPCL_Spot!M24+GT_NG!M24+GT_Spot!M24+Bawana_NG!M24+Bawana_RLNG!M24+Bawana_Spot!M24</f>
        <v>56.27</v>
      </c>
      <c r="O24" s="197">
        <f>PPCL_NG!T24+PPCL_Spot!T24+GT_NG!T24+GT_Spot!T24+Bawana_NG!T24+Bawana_RLNG!T24+Bawana_Spot!T24</f>
        <v>56.267422000274884</v>
      </c>
      <c r="P24" s="198">
        <f t="shared" si="4"/>
        <v>2.5779997251191844E-3</v>
      </c>
      <c r="Q24" s="198">
        <f t="shared" si="5"/>
        <v>1.000000000002732E-2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83.996151555413007</v>
      </c>
      <c r="D25" s="198">
        <f t="shared" si="0"/>
        <v>3.8484445869926276E-3</v>
      </c>
      <c r="E25" s="197">
        <f>PPCL_NG!J25+PPCL_Spot!J25+GT_NG!J25+GT_Spot!J25+Bawana_NG!J25+Bawana_RLNG!J25+Bawana_Spot!J25</f>
        <v>50</v>
      </c>
      <c r="F25" s="197">
        <f>PPCL_NG!Q25+PPCL_Spot!Q25+GT_NG!Q25+GT_Spot!Q25+Bawana_NG!Q25+Bawana_RLNG!Q25+Bawana_Spot!Q25</f>
        <v>49.997709259174414</v>
      </c>
      <c r="G25" s="198">
        <f t="shared" si="1"/>
        <v>2.2907408255861128E-3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4.9997709259174412</v>
      </c>
      <c r="J25" s="198">
        <f t="shared" si="2"/>
        <v>2.2907408255878892E-4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22.998946259220229</v>
      </c>
      <c r="M25" s="198">
        <f t="shared" si="3"/>
        <v>1.0537407797706067E-3</v>
      </c>
      <c r="N25" s="197">
        <f>PPCL_NG!M25+PPCL_Spot!M25+GT_NG!M25+GT_Spot!M25+Bawana_NG!M25+Bawana_RLNG!M25+Bawana_Spot!M25</f>
        <v>56.27</v>
      </c>
      <c r="O25" s="197">
        <f>PPCL_NG!T25+PPCL_Spot!T25+GT_NG!T25+GT_Spot!T25+Bawana_NG!T25+Bawana_RLNG!T25+Bawana_Spot!T25</f>
        <v>56.267422000274884</v>
      </c>
      <c r="P25" s="198">
        <f t="shared" si="4"/>
        <v>2.5779997251191844E-3</v>
      </c>
      <c r="Q25" s="198">
        <f t="shared" si="5"/>
        <v>1.000000000002732E-2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83.996151555413007</v>
      </c>
      <c r="D26" s="198">
        <f t="shared" si="0"/>
        <v>3.8484445869926276E-3</v>
      </c>
      <c r="E26" s="197">
        <f>PPCL_NG!J26+PPCL_Spot!J26+GT_NG!J26+GT_Spot!J26+Bawana_NG!J26+Bawana_RLNG!J26+Bawana_Spot!J26</f>
        <v>50</v>
      </c>
      <c r="F26" s="197">
        <f>PPCL_NG!Q26+PPCL_Spot!Q26+GT_NG!Q26+GT_Spot!Q26+Bawana_NG!Q26+Bawana_RLNG!Q26+Bawana_Spot!Q26</f>
        <v>49.997709259174414</v>
      </c>
      <c r="G26" s="198">
        <f t="shared" si="1"/>
        <v>2.2907408255861128E-3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4.9997709259174412</v>
      </c>
      <c r="J26" s="198">
        <f t="shared" si="2"/>
        <v>2.2907408255878892E-4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22.998946259220229</v>
      </c>
      <c r="M26" s="198">
        <f t="shared" si="3"/>
        <v>1.0537407797706067E-3</v>
      </c>
      <c r="N26" s="197">
        <f>PPCL_NG!M26+PPCL_Spot!M26+GT_NG!M26+GT_Spot!M26+Bawana_NG!M26+Bawana_RLNG!M26+Bawana_Spot!M26</f>
        <v>56.27</v>
      </c>
      <c r="O26" s="197">
        <f>PPCL_NG!T26+PPCL_Spot!T26+GT_NG!T26+GT_Spot!T26+Bawana_NG!T26+Bawana_RLNG!T26+Bawana_Spot!T26</f>
        <v>56.267422000274884</v>
      </c>
      <c r="P26" s="198">
        <f t="shared" si="4"/>
        <v>2.5779997251191844E-3</v>
      </c>
      <c r="Q26" s="198">
        <f t="shared" si="5"/>
        <v>1.000000000002732E-2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84</v>
      </c>
      <c r="D27" s="198">
        <f t="shared" si="0"/>
        <v>0</v>
      </c>
      <c r="E27" s="197">
        <f>PPCL_NG!J27+PPCL_Spot!J27+GT_NG!J27+GT_Spot!J27+Bawana_NG!J27+Bawana_RLNG!J27+Bawana_Spot!J27</f>
        <v>50</v>
      </c>
      <c r="F27" s="197">
        <f>PPCL_NG!Q27+PPCL_Spot!Q27+GT_NG!Q27+GT_Spot!Q27+Bawana_NG!Q27+Bawana_RLNG!Q27+Bawana_Spot!Q27</f>
        <v>50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23</v>
      </c>
      <c r="M27" s="198">
        <f t="shared" si="3"/>
        <v>0</v>
      </c>
      <c r="N27" s="197">
        <f>PPCL_NG!M27+PPCL_Spot!M27+GT_NG!M27+GT_Spot!M27+Bawana_NG!M27+Bawana_RLNG!M27+Bawana_Spot!M27</f>
        <v>52.06</v>
      </c>
      <c r="O27" s="197">
        <f>PPCL_NG!T27+PPCL_Spot!T27+GT_NG!T27+GT_Spot!T27+Bawana_NG!T27+Bawana_RLNG!T27+Bawana_Spot!T27</f>
        <v>52.06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84</v>
      </c>
      <c r="D28" s="198">
        <f t="shared" si="0"/>
        <v>0</v>
      </c>
      <c r="E28" s="197">
        <f>PPCL_NG!J28+PPCL_Spot!J28+GT_NG!J28+GT_Spot!J28+Bawana_NG!J28+Bawana_RLNG!J28+Bawana_Spot!J28</f>
        <v>50</v>
      </c>
      <c r="F28" s="197">
        <f>PPCL_NG!Q28+PPCL_Spot!Q28+GT_NG!Q28+GT_Spot!Q28+Bawana_NG!Q28+Bawana_RLNG!Q28+Bawana_Spot!Q28</f>
        <v>50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23</v>
      </c>
      <c r="M28" s="198">
        <f t="shared" si="3"/>
        <v>0</v>
      </c>
      <c r="N28" s="197">
        <f>PPCL_NG!M28+PPCL_Spot!M28+GT_NG!M28+GT_Spot!M28+Bawana_NG!M28+Bawana_RLNG!M28+Bawana_Spot!M28</f>
        <v>52.06</v>
      </c>
      <c r="O28" s="197">
        <f>PPCL_NG!T28+PPCL_Spot!T28+GT_NG!T28+GT_Spot!T28+Bawana_NG!T28+Bawana_RLNG!T28+Bawana_Spot!T28</f>
        <v>52.06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99.61</v>
      </c>
      <c r="D29" s="198">
        <f t="shared" si="0"/>
        <v>0</v>
      </c>
      <c r="E29" s="197">
        <f>PPCL_NG!J29+PPCL_Spot!J29+GT_NG!J29+GT_Spot!J29+Bawana_NG!J29+Bawana_RLNG!J29+Bawana_Spot!J29</f>
        <v>50</v>
      </c>
      <c r="F29" s="197">
        <f>PPCL_NG!Q29+PPCL_Spot!Q29+GT_NG!Q29+GT_Spot!Q29+Bawana_NG!Q29+Bawana_RLNG!Q29+Bawana_Spot!Q29</f>
        <v>50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23</v>
      </c>
      <c r="M29" s="198">
        <f t="shared" si="3"/>
        <v>0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50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50</v>
      </c>
      <c r="F30" s="197">
        <f>PPCL_NG!Q30+PPCL_Spot!Q30+GT_NG!Q30+GT_Spot!Q30+Bawana_NG!Q30+Bawana_RLNG!Q30+Bawana_Spot!Q30</f>
        <v>50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23</v>
      </c>
      <c r="M30" s="198">
        <f t="shared" si="3"/>
        <v>0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50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99.608388318097226</v>
      </c>
      <c r="D31" s="198">
        <f t="shared" si="0"/>
        <v>1.6116819027729434E-3</v>
      </c>
      <c r="E31" s="197">
        <f>PPCL_NG!J31+PPCL_Spot!J31+GT_NG!J31+GT_Spot!J31+Bawana_NG!J31+Bawana_RLNG!J31+Bawana_Spot!J31</f>
        <v>50</v>
      </c>
      <c r="F31" s="197">
        <f>PPCL_NG!Q31+PPCL_Spot!Q31+GT_NG!Q31+GT_Spot!Q31+Bawana_NG!Q31+Bawana_RLNG!Q31+Bawana_Spot!Q31</f>
        <v>49.999191003964079</v>
      </c>
      <c r="G31" s="198">
        <f t="shared" si="1"/>
        <v>8.0899603592143876E-4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4.9999191003964079</v>
      </c>
      <c r="J31" s="198">
        <f t="shared" si="2"/>
        <v>8.0899603592143876E-5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22.999627861823477</v>
      </c>
      <c r="M31" s="198">
        <f t="shared" si="3"/>
        <v>3.7213817652315129E-4</v>
      </c>
      <c r="N31" s="197">
        <f>PPCL_NG!M31+PPCL_Spot!M31+GT_NG!M31+GT_Spot!M31+Bawana_NG!M31+Bawana_RLNG!M31+Bawana_Spot!M31</f>
        <v>69.61</v>
      </c>
      <c r="O31" s="197">
        <f>PPCL_NG!T31+PPCL_Spot!T31+GT_NG!T31+GT_Spot!T31+Bawana_NG!T31+Bawana_RLNG!T31+Bawana_Spot!T31</f>
        <v>69.608873715718786</v>
      </c>
      <c r="P31" s="198">
        <f t="shared" si="4"/>
        <v>1.1262842812129747E-3</v>
      </c>
      <c r="Q31" s="198">
        <f t="shared" si="5"/>
        <v>4.0000000000226521E-3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99.608388318097226</v>
      </c>
      <c r="D32" s="198">
        <f t="shared" si="0"/>
        <v>1.6116819027729434E-3</v>
      </c>
      <c r="E32" s="197">
        <f>PPCL_NG!J32+PPCL_Spot!J32+GT_NG!J32+GT_Spot!J32+Bawana_NG!J32+Bawana_RLNG!J32+Bawana_Spot!J32</f>
        <v>50</v>
      </c>
      <c r="F32" s="197">
        <f>PPCL_NG!Q32+PPCL_Spot!Q32+GT_NG!Q32+GT_Spot!Q32+Bawana_NG!Q32+Bawana_RLNG!Q32+Bawana_Spot!Q32</f>
        <v>49.999191003964079</v>
      </c>
      <c r="G32" s="198">
        <f t="shared" si="1"/>
        <v>8.0899603592143876E-4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4.9999191003964079</v>
      </c>
      <c r="J32" s="198">
        <f t="shared" si="2"/>
        <v>8.0899603592143876E-5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22.999627861823477</v>
      </c>
      <c r="M32" s="198">
        <f t="shared" si="3"/>
        <v>3.7213817652315129E-4</v>
      </c>
      <c r="N32" s="197">
        <f>PPCL_NG!M32+PPCL_Spot!M32+GT_NG!M32+GT_Spot!M32+Bawana_NG!M32+Bawana_RLNG!M32+Bawana_Spot!M32</f>
        <v>69.61</v>
      </c>
      <c r="O32" s="197">
        <f>PPCL_NG!T32+PPCL_Spot!T32+GT_NG!T32+GT_Spot!T32+Bawana_NG!T32+Bawana_RLNG!T32+Bawana_Spot!T32</f>
        <v>69.608873715718786</v>
      </c>
      <c r="P32" s="198">
        <f t="shared" si="4"/>
        <v>1.1262842812129747E-3</v>
      </c>
      <c r="Q32" s="198">
        <f t="shared" si="5"/>
        <v>4.0000000000226521E-3</v>
      </c>
    </row>
    <row r="33" spans="1:17">
      <c r="A33" s="33" t="s">
        <v>75</v>
      </c>
      <c r="B33" s="197">
        <f>PPCL_NG!I33+PPCL_Spot!I33+GT_NG!I33+GT_Spot!I33+Bawana_NG!I33+Bawana_RLNG!I33+Bawana_Spot!I33</f>
        <v>99.61</v>
      </c>
      <c r="C33" s="197">
        <f>PPCL_NG!P33+PPCL_Spot!P33+GT_NG!P33+GT_Spot!P33+Bawana_NG!P33+Bawana_RLNG!P33+Bawana_Spot!P33</f>
        <v>99.608388318097226</v>
      </c>
      <c r="D33" s="198">
        <f t="shared" si="0"/>
        <v>1.6116819027729434E-3</v>
      </c>
      <c r="E33" s="197">
        <f>PPCL_NG!J33+PPCL_Spot!J33+GT_NG!J33+GT_Spot!J33+Bawana_NG!J33+Bawana_RLNG!J33+Bawana_Spot!J33</f>
        <v>50</v>
      </c>
      <c r="F33" s="197">
        <f>PPCL_NG!Q33+PPCL_Spot!Q33+GT_NG!Q33+GT_Spot!Q33+Bawana_NG!Q33+Bawana_RLNG!Q33+Bawana_Spot!Q33</f>
        <v>49.999191003964079</v>
      </c>
      <c r="G33" s="198">
        <f t="shared" si="1"/>
        <v>8.0899603592143876E-4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4.9999191003964079</v>
      </c>
      <c r="J33" s="198">
        <f t="shared" si="2"/>
        <v>8.0899603592143876E-5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22.999627861823477</v>
      </c>
      <c r="M33" s="198">
        <f t="shared" si="3"/>
        <v>3.7213817652315129E-4</v>
      </c>
      <c r="N33" s="197">
        <f>PPCL_NG!M33+PPCL_Spot!M33+GT_NG!M33+GT_Spot!M33+Bawana_NG!M33+Bawana_RLNG!M33+Bawana_Spot!M33</f>
        <v>69.61</v>
      </c>
      <c r="O33" s="197">
        <f>PPCL_NG!T33+PPCL_Spot!T33+GT_NG!T33+GT_Spot!T33+Bawana_NG!T33+Bawana_RLNG!T33+Bawana_Spot!T33</f>
        <v>69.608873715718786</v>
      </c>
      <c r="P33" s="198">
        <f t="shared" si="4"/>
        <v>1.1262842812129747E-3</v>
      </c>
      <c r="Q33" s="198">
        <f t="shared" si="5"/>
        <v>4.0000000000226521E-3</v>
      </c>
    </row>
    <row r="34" spans="1:17">
      <c r="A34" s="33" t="s">
        <v>76</v>
      </c>
      <c r="B34" s="197">
        <f>PPCL_NG!I34+PPCL_Spot!I34+GT_NG!I34+GT_Spot!I34+Bawana_NG!I34+Bawana_RLNG!I34+Bawana_Spot!I34</f>
        <v>99.61</v>
      </c>
      <c r="C34" s="197">
        <f>PPCL_NG!P34+PPCL_Spot!P34+GT_NG!P34+GT_Spot!P34+Bawana_NG!P34+Bawana_RLNG!P34+Bawana_Spot!P34</f>
        <v>99.608388318097226</v>
      </c>
      <c r="D34" s="198">
        <f t="shared" si="0"/>
        <v>1.6116819027729434E-3</v>
      </c>
      <c r="E34" s="197">
        <f>PPCL_NG!J34+PPCL_Spot!J34+GT_NG!J34+GT_Spot!J34+Bawana_NG!J34+Bawana_RLNG!J34+Bawana_Spot!J34</f>
        <v>50</v>
      </c>
      <c r="F34" s="197">
        <f>PPCL_NG!Q34+PPCL_Spot!Q34+GT_NG!Q34+GT_Spot!Q34+Bawana_NG!Q34+Bawana_RLNG!Q34+Bawana_Spot!Q34</f>
        <v>49.999191003964079</v>
      </c>
      <c r="G34" s="198">
        <f t="shared" si="1"/>
        <v>8.0899603592143876E-4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4.9999191003964079</v>
      </c>
      <c r="J34" s="198">
        <f t="shared" si="2"/>
        <v>8.0899603592143876E-5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22.999627861823477</v>
      </c>
      <c r="M34" s="198">
        <f t="shared" si="3"/>
        <v>3.7213817652315129E-4</v>
      </c>
      <c r="N34" s="197">
        <f>PPCL_NG!M34+PPCL_Spot!M34+GT_NG!M34+GT_Spot!M34+Bawana_NG!M34+Bawana_RLNG!M34+Bawana_Spot!M34</f>
        <v>69.61</v>
      </c>
      <c r="O34" s="197">
        <f>PPCL_NG!T34+PPCL_Spot!T34+GT_NG!T34+GT_Spot!T34+Bawana_NG!T34+Bawana_RLNG!T34+Bawana_Spot!T34</f>
        <v>69.608873715718786</v>
      </c>
      <c r="P34" s="198">
        <f t="shared" si="4"/>
        <v>1.1262842812129747E-3</v>
      </c>
      <c r="Q34" s="198">
        <f t="shared" si="5"/>
        <v>4.0000000000226521E-3</v>
      </c>
    </row>
    <row r="35" spans="1:17">
      <c r="A35" s="33" t="s">
        <v>77</v>
      </c>
      <c r="B35" s="197">
        <f>PPCL_NG!I35+PPCL_Spot!I35+GT_NG!I35+GT_Spot!I35+Bawana_NG!I35+Bawana_RLNG!I35+Bawana_Spot!I35</f>
        <v>99.61</v>
      </c>
      <c r="C35" s="197">
        <f>PPCL_NG!P35+PPCL_Spot!P35+GT_NG!P35+GT_Spot!P35+Bawana_NG!P35+Bawana_RLNG!P35+Bawana_Spot!P35</f>
        <v>99.608388318097226</v>
      </c>
      <c r="D35" s="198">
        <f t="shared" si="0"/>
        <v>1.6116819027729434E-3</v>
      </c>
      <c r="E35" s="197">
        <f>PPCL_NG!J35+PPCL_Spot!J35+GT_NG!J35+GT_Spot!J35+Bawana_NG!J35+Bawana_RLNG!J35+Bawana_Spot!J35</f>
        <v>50</v>
      </c>
      <c r="F35" s="197">
        <f>PPCL_NG!Q35+PPCL_Spot!Q35+GT_NG!Q35+GT_Spot!Q35+Bawana_NG!Q35+Bawana_RLNG!Q35+Bawana_Spot!Q35</f>
        <v>49.999191003964079</v>
      </c>
      <c r="G35" s="198">
        <f t="shared" si="1"/>
        <v>8.0899603592143876E-4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4.9999191003964079</v>
      </c>
      <c r="J35" s="198">
        <f t="shared" si="2"/>
        <v>8.0899603592143876E-5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22.999627861823477</v>
      </c>
      <c r="M35" s="198">
        <f t="shared" si="3"/>
        <v>3.7213817652315129E-4</v>
      </c>
      <c r="N35" s="197">
        <f>PPCL_NG!M35+PPCL_Spot!M35+GT_NG!M35+GT_Spot!M35+Bawana_NG!M35+Bawana_RLNG!M35+Bawana_Spot!M35</f>
        <v>69.61</v>
      </c>
      <c r="O35" s="197">
        <f>PPCL_NG!T35+PPCL_Spot!T35+GT_NG!T35+GT_Spot!T35+Bawana_NG!T35+Bawana_RLNG!T35+Bawana_Spot!T35</f>
        <v>69.608873715718786</v>
      </c>
      <c r="P35" s="198">
        <f t="shared" si="4"/>
        <v>1.1262842812129747E-3</v>
      </c>
      <c r="Q35" s="198">
        <f t="shared" si="5"/>
        <v>4.0000000000226521E-3</v>
      </c>
    </row>
    <row r="36" spans="1:17">
      <c r="A36" s="33" t="s">
        <v>78</v>
      </c>
      <c r="B36" s="197">
        <f>PPCL_NG!I36+PPCL_Spot!I36+GT_NG!I36+GT_Spot!I36+Bawana_NG!I36+Bawana_RLNG!I36+Bawana_Spot!I36</f>
        <v>99.61</v>
      </c>
      <c r="C36" s="197">
        <f>PPCL_NG!P36+PPCL_Spot!P36+GT_NG!P36+GT_Spot!P36+Bawana_NG!P36+Bawana_RLNG!P36+Bawana_Spot!P36</f>
        <v>99.608388318097226</v>
      </c>
      <c r="D36" s="198">
        <f t="shared" si="0"/>
        <v>1.6116819027729434E-3</v>
      </c>
      <c r="E36" s="197">
        <f>PPCL_NG!J36+PPCL_Spot!J36+GT_NG!J36+GT_Spot!J36+Bawana_NG!J36+Bawana_RLNG!J36+Bawana_Spot!J36</f>
        <v>50</v>
      </c>
      <c r="F36" s="197">
        <f>PPCL_NG!Q36+PPCL_Spot!Q36+GT_NG!Q36+GT_Spot!Q36+Bawana_NG!Q36+Bawana_RLNG!Q36+Bawana_Spot!Q36</f>
        <v>49.999191003964079</v>
      </c>
      <c r="G36" s="198">
        <f t="shared" si="1"/>
        <v>8.0899603592143876E-4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4.9999191003964079</v>
      </c>
      <c r="J36" s="198">
        <f t="shared" si="2"/>
        <v>8.0899603592143876E-5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22.999627861823477</v>
      </c>
      <c r="M36" s="198">
        <f t="shared" si="3"/>
        <v>3.7213817652315129E-4</v>
      </c>
      <c r="N36" s="197">
        <f>PPCL_NG!M36+PPCL_Spot!M36+GT_NG!M36+GT_Spot!M36+Bawana_NG!M36+Bawana_RLNG!M36+Bawana_Spot!M36</f>
        <v>69.61</v>
      </c>
      <c r="O36" s="197">
        <f>PPCL_NG!T36+PPCL_Spot!T36+GT_NG!T36+GT_Spot!T36+Bawana_NG!T36+Bawana_RLNG!T36+Bawana_Spot!T36</f>
        <v>69.608873715718786</v>
      </c>
      <c r="P36" s="198">
        <f t="shared" si="4"/>
        <v>1.1262842812129747E-3</v>
      </c>
      <c r="Q36" s="198">
        <f t="shared" si="5"/>
        <v>4.0000000000226521E-3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84</v>
      </c>
      <c r="D37" s="198">
        <f t="shared" si="0"/>
        <v>0</v>
      </c>
      <c r="E37" s="197">
        <f>PPCL_NG!J37+PPCL_Spot!J37+GT_NG!J37+GT_Spot!J37+Bawana_NG!J37+Bawana_RLNG!J37+Bawana_Spot!J37</f>
        <v>50</v>
      </c>
      <c r="F37" s="197">
        <f>PPCL_NG!Q37+PPCL_Spot!Q37+GT_NG!Q37+GT_Spot!Q37+Bawana_NG!Q37+Bawana_RLNG!Q37+Bawana_Spot!Q37</f>
        <v>50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</v>
      </c>
      <c r="J37" s="198">
        <f t="shared" si="2"/>
        <v>0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23</v>
      </c>
      <c r="M37" s="198">
        <f t="shared" si="3"/>
        <v>0</v>
      </c>
      <c r="N37" s="197">
        <f>PPCL_NG!M37+PPCL_Spot!M37+GT_NG!M37+GT_Spot!M37+Bawana_NG!M37+Bawana_RLNG!M37+Bawana_Spot!M37</f>
        <v>52.06</v>
      </c>
      <c r="O37" s="197">
        <f>PPCL_NG!T37+PPCL_Spot!T37+GT_NG!T37+GT_Spot!T37+Bawana_NG!T37+Bawana_RLNG!T37+Bawana_Spot!T37</f>
        <v>52.06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84</v>
      </c>
      <c r="D38" s="198">
        <f t="shared" si="0"/>
        <v>0</v>
      </c>
      <c r="E38" s="197">
        <f>PPCL_NG!J38+PPCL_Spot!J38+GT_NG!J38+GT_Spot!J38+Bawana_NG!J38+Bawana_RLNG!J38+Bawana_Spot!J38</f>
        <v>50</v>
      </c>
      <c r="F38" s="197">
        <f>PPCL_NG!Q38+PPCL_Spot!Q38+GT_NG!Q38+GT_Spot!Q38+Bawana_NG!Q38+Bawana_RLNG!Q38+Bawana_Spot!Q38</f>
        <v>50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</v>
      </c>
      <c r="J38" s="198">
        <f t="shared" si="2"/>
        <v>0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23</v>
      </c>
      <c r="M38" s="198">
        <f t="shared" si="3"/>
        <v>0</v>
      </c>
      <c r="N38" s="197">
        <f>PPCL_NG!M38+PPCL_Spot!M38+GT_NG!M38+GT_Spot!M38+Bawana_NG!M38+Bawana_RLNG!M38+Bawana_Spot!M38</f>
        <v>52.06</v>
      </c>
      <c r="O38" s="197">
        <f>PPCL_NG!T38+PPCL_Spot!T38+GT_NG!T38+GT_Spot!T38+Bawana_NG!T38+Bawana_RLNG!T38+Bawana_Spot!T38</f>
        <v>52.06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84</v>
      </c>
      <c r="D39" s="198">
        <f t="shared" si="0"/>
        <v>0</v>
      </c>
      <c r="E39" s="197">
        <f>PPCL_NG!J39+PPCL_Spot!J39+GT_NG!J39+GT_Spot!J39+Bawana_NG!J39+Bawana_RLNG!J39+Bawana_Spot!J39</f>
        <v>50</v>
      </c>
      <c r="F39" s="197">
        <f>PPCL_NG!Q39+PPCL_Spot!Q39+GT_NG!Q39+GT_Spot!Q39+Bawana_NG!Q39+Bawana_RLNG!Q39+Bawana_Spot!Q39</f>
        <v>50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</v>
      </c>
      <c r="J39" s="198">
        <f t="shared" si="2"/>
        <v>0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23</v>
      </c>
      <c r="M39" s="198">
        <f t="shared" si="3"/>
        <v>0</v>
      </c>
      <c r="N39" s="197">
        <f>PPCL_NG!M39+PPCL_Spot!M39+GT_NG!M39+GT_Spot!M39+Bawana_NG!M39+Bawana_RLNG!M39+Bawana_Spot!M39</f>
        <v>52.06</v>
      </c>
      <c r="O39" s="197">
        <f>PPCL_NG!T39+PPCL_Spot!T39+GT_NG!T39+GT_Spot!T39+Bawana_NG!T39+Bawana_RLNG!T39+Bawana_Spot!T39</f>
        <v>52.06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50</v>
      </c>
      <c r="F40" s="197">
        <f>PPCL_NG!Q40+PPCL_Spot!Q40+GT_NG!Q40+GT_Spot!Q40+Bawana_NG!Q40+Bawana_RLNG!Q40+Bawana_Spot!Q40</f>
        <v>50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50</v>
      </c>
      <c r="F41" s="197">
        <f>PPCL_NG!Q41+PPCL_Spot!Q41+GT_NG!Q41+GT_Spot!Q41+Bawana_NG!Q41+Bawana_RLNG!Q41+Bawana_Spot!Q41</f>
        <v>50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50</v>
      </c>
      <c r="F42" s="197">
        <f>PPCL_NG!Q42+PPCL_Spot!Q42+GT_NG!Q42+GT_Spot!Q42+Bawana_NG!Q42+Bawana_RLNG!Q42+Bawana_Spot!Q42</f>
        <v>50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84</v>
      </c>
      <c r="D43" s="198">
        <f t="shared" si="0"/>
        <v>0</v>
      </c>
      <c r="E43" s="197">
        <f>PPCL_NG!J43+PPCL_Spot!J43+GT_NG!J43+GT_Spot!J43+Bawana_NG!J43+Bawana_RLNG!J43+Bawana_Spot!J43</f>
        <v>50</v>
      </c>
      <c r="F43" s="197">
        <f>PPCL_NG!Q43+PPCL_Spot!Q43+GT_NG!Q43+GT_Spot!Q43+Bawana_NG!Q43+Bawana_RLNG!Q43+Bawana_Spot!Q43</f>
        <v>50</v>
      </c>
      <c r="G43" s="198">
        <f t="shared" si="1"/>
        <v>0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23</v>
      </c>
      <c r="M43" s="198">
        <f t="shared" si="3"/>
        <v>0</v>
      </c>
      <c r="N43" s="197">
        <f>PPCL_NG!M43+PPCL_Spot!M43+GT_NG!M43+GT_Spot!M43+Bawana_NG!M43+Bawana_RLNG!M43+Bawana_Spot!M43</f>
        <v>52.06</v>
      </c>
      <c r="O43" s="197">
        <f>PPCL_NG!T43+PPCL_Spot!T43+GT_NG!T43+GT_Spot!T43+Bawana_NG!T43+Bawana_RLNG!T43+Bawana_Spot!T43</f>
        <v>52.06</v>
      </c>
      <c r="P43" s="198">
        <f t="shared" si="4"/>
        <v>0</v>
      </c>
      <c r="Q43" s="198">
        <f t="shared" si="5"/>
        <v>0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84</v>
      </c>
      <c r="D44" s="198">
        <f t="shared" si="0"/>
        <v>0</v>
      </c>
      <c r="E44" s="197">
        <f>PPCL_NG!J44+PPCL_Spot!J44+GT_NG!J44+GT_Spot!J44+Bawana_NG!J44+Bawana_RLNG!J44+Bawana_Spot!J44</f>
        <v>50</v>
      </c>
      <c r="F44" s="197">
        <f>PPCL_NG!Q44+PPCL_Spot!Q44+GT_NG!Q44+GT_Spot!Q44+Bawana_NG!Q44+Bawana_RLNG!Q44+Bawana_Spot!Q44</f>
        <v>50</v>
      </c>
      <c r="G44" s="198">
        <f t="shared" si="1"/>
        <v>0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23</v>
      </c>
      <c r="M44" s="198">
        <f t="shared" si="3"/>
        <v>0</v>
      </c>
      <c r="N44" s="197">
        <f>PPCL_NG!M44+PPCL_Spot!M44+GT_NG!M44+GT_Spot!M44+Bawana_NG!M44+Bawana_RLNG!M44+Bawana_Spot!M44</f>
        <v>52.06</v>
      </c>
      <c r="O44" s="197">
        <f>PPCL_NG!T44+PPCL_Spot!T44+GT_NG!T44+GT_Spot!T44+Bawana_NG!T44+Bawana_RLNG!T44+Bawana_Spot!T44</f>
        <v>52.06</v>
      </c>
      <c r="P44" s="198">
        <f t="shared" si="4"/>
        <v>0</v>
      </c>
      <c r="Q44" s="198">
        <f t="shared" si="5"/>
        <v>0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84</v>
      </c>
      <c r="D45" s="198">
        <f t="shared" si="0"/>
        <v>0</v>
      </c>
      <c r="E45" s="197">
        <f>PPCL_NG!J45+PPCL_Spot!J45+GT_NG!J45+GT_Spot!J45+Bawana_NG!J45+Bawana_RLNG!J45+Bawana_Spot!J45</f>
        <v>50</v>
      </c>
      <c r="F45" s="197">
        <f>PPCL_NG!Q45+PPCL_Spot!Q45+GT_NG!Q45+GT_Spot!Q45+Bawana_NG!Q45+Bawana_RLNG!Q45+Bawana_Spot!Q45</f>
        <v>50</v>
      </c>
      <c r="G45" s="198">
        <f t="shared" si="1"/>
        <v>0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23</v>
      </c>
      <c r="M45" s="198">
        <f t="shared" si="3"/>
        <v>0</v>
      </c>
      <c r="N45" s="197">
        <f>PPCL_NG!M45+PPCL_Spot!M45+GT_NG!M45+GT_Spot!M45+Bawana_NG!M45+Bawana_RLNG!M45+Bawana_Spot!M45</f>
        <v>52.06</v>
      </c>
      <c r="O45" s="197">
        <f>PPCL_NG!T45+PPCL_Spot!T45+GT_NG!T45+GT_Spot!T45+Bawana_NG!T45+Bawana_RLNG!T45+Bawana_Spot!T45</f>
        <v>52.06</v>
      </c>
      <c r="P45" s="198">
        <f t="shared" si="4"/>
        <v>0</v>
      </c>
      <c r="Q45" s="198">
        <f t="shared" si="5"/>
        <v>0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84</v>
      </c>
      <c r="D46" s="198">
        <f t="shared" si="0"/>
        <v>0</v>
      </c>
      <c r="E46" s="197">
        <f>PPCL_NG!J46+PPCL_Spot!J46+GT_NG!J46+GT_Spot!J46+Bawana_NG!J46+Bawana_RLNG!J46+Bawana_Spot!J46</f>
        <v>50</v>
      </c>
      <c r="F46" s="197">
        <f>PPCL_NG!Q46+PPCL_Spot!Q46+GT_NG!Q46+GT_Spot!Q46+Bawana_NG!Q46+Bawana_RLNG!Q46+Bawana_Spot!Q46</f>
        <v>50</v>
      </c>
      <c r="G46" s="198">
        <f t="shared" si="1"/>
        <v>0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23</v>
      </c>
      <c r="M46" s="198">
        <f t="shared" si="3"/>
        <v>0</v>
      </c>
      <c r="N46" s="197">
        <f>PPCL_NG!M46+PPCL_Spot!M46+GT_NG!M46+GT_Spot!M46+Bawana_NG!M46+Bawana_RLNG!M46+Bawana_Spot!M46</f>
        <v>52.06</v>
      </c>
      <c r="O46" s="197">
        <f>PPCL_NG!T46+PPCL_Spot!T46+GT_NG!T46+GT_Spot!T46+Bawana_NG!T46+Bawana_RLNG!T46+Bawana_Spot!T46</f>
        <v>52.06</v>
      </c>
      <c r="P46" s="198">
        <f t="shared" si="4"/>
        <v>0</v>
      </c>
      <c r="Q46" s="198">
        <f t="shared" si="5"/>
        <v>0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50</v>
      </c>
      <c r="F47" s="197">
        <f>PPCL_NG!Q47+PPCL_Spot!Q47+GT_NG!Q47+GT_Spot!Q47+Bawana_NG!Q47+Bawana_RLNG!Q47+Bawana_Spot!Q47</f>
        <v>50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52.06</v>
      </c>
      <c r="O47" s="197">
        <f>PPCL_NG!T47+PPCL_Spot!T47+GT_NG!T47+GT_Spot!T47+Bawana_NG!T47+Bawana_RLNG!T47+Bawana_Spot!T47</f>
        <v>52.06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50</v>
      </c>
      <c r="F48" s="197">
        <f>PPCL_NG!Q48+PPCL_Spot!Q48+GT_NG!Q48+GT_Spot!Q48+Bawana_NG!Q48+Bawana_RLNG!Q48+Bawana_Spot!Q48</f>
        <v>50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52.06</v>
      </c>
      <c r="O48" s="197">
        <f>PPCL_NG!T48+PPCL_Spot!T48+GT_NG!T48+GT_Spot!T48+Bawana_NG!T48+Bawana_RLNG!T48+Bawana_Spot!T48</f>
        <v>52.06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50</v>
      </c>
      <c r="F49" s="197">
        <f>PPCL_NG!Q49+PPCL_Spot!Q49+GT_NG!Q49+GT_Spot!Q49+Bawana_NG!Q49+Bawana_RLNG!Q49+Bawana_Spot!Q49</f>
        <v>50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52.06</v>
      </c>
      <c r="O49" s="197">
        <f>PPCL_NG!T49+PPCL_Spot!T49+GT_NG!T49+GT_Spot!T49+Bawana_NG!T49+Bawana_RLNG!T49+Bawana_Spot!T49</f>
        <v>52.06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50</v>
      </c>
      <c r="F50" s="197">
        <f>PPCL_NG!Q50+PPCL_Spot!Q50+GT_NG!Q50+GT_Spot!Q50+Bawana_NG!Q50+Bawana_RLNG!Q50+Bawana_Spot!Q50</f>
        <v>50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52.06</v>
      </c>
      <c r="O50" s="197">
        <f>PPCL_NG!T50+PPCL_Spot!T50+GT_NG!T50+GT_Spot!T50+Bawana_NG!T50+Bawana_RLNG!T50+Bawana_Spot!T50</f>
        <v>52.06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50</v>
      </c>
      <c r="F51" s="197">
        <f>PPCL_NG!Q51+PPCL_Spot!Q51+GT_NG!Q51+GT_Spot!Q51+Bawana_NG!Q51+Bawana_RLNG!Q51+Bawana_Spot!Q51</f>
        <v>50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52.06</v>
      </c>
      <c r="O51" s="197">
        <f>PPCL_NG!T51+PPCL_Spot!T51+GT_NG!T51+GT_Spot!T51+Bawana_NG!T51+Bawana_RLNG!T51+Bawana_Spot!T51</f>
        <v>52.06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50</v>
      </c>
      <c r="F52" s="197">
        <f>PPCL_NG!Q52+PPCL_Spot!Q52+GT_NG!Q52+GT_Spot!Q52+Bawana_NG!Q52+Bawana_RLNG!Q52+Bawana_Spot!Q52</f>
        <v>50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52.06</v>
      </c>
      <c r="O52" s="197">
        <f>PPCL_NG!T52+PPCL_Spot!T52+GT_NG!T52+GT_Spot!T52+Bawana_NG!T52+Bawana_RLNG!T52+Bawana_Spot!T52</f>
        <v>52.06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50</v>
      </c>
      <c r="F53" s="197">
        <f>PPCL_NG!Q53+PPCL_Spot!Q53+GT_NG!Q53+GT_Spot!Q53+Bawana_NG!Q53+Bawana_RLNG!Q53+Bawana_Spot!Q53</f>
        <v>50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52.06</v>
      </c>
      <c r="O53" s="197">
        <f>PPCL_NG!T53+PPCL_Spot!T53+GT_NG!T53+GT_Spot!T53+Bawana_NG!T53+Bawana_RLNG!T53+Bawana_Spot!T53</f>
        <v>52.06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50</v>
      </c>
      <c r="F54" s="197">
        <f>PPCL_NG!Q54+PPCL_Spot!Q54+GT_NG!Q54+GT_Spot!Q54+Bawana_NG!Q54+Bawana_RLNG!Q54+Bawana_Spot!Q54</f>
        <v>50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52.06</v>
      </c>
      <c r="O54" s="197">
        <f>PPCL_NG!T54+PPCL_Spot!T54+GT_NG!T54+GT_Spot!T54+Bawana_NG!T54+Bawana_RLNG!T54+Bawana_Spot!T54</f>
        <v>52.06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50</v>
      </c>
      <c r="F55" s="197">
        <f>PPCL_NG!Q55+PPCL_Spot!Q55+GT_NG!Q55+GT_Spot!Q55+Bawana_NG!Q55+Bawana_RLNG!Q55+Bawana_Spot!Q55</f>
        <v>50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19</v>
      </c>
      <c r="L55" s="197">
        <f>PPCL_NG!S55+PPCL_Spot!S55+GT_NG!S55+GT_Spot!S55+Bawana_NG!S55+Bawana_RLNG!S55+Bawana_Spot!S55</f>
        <v>19</v>
      </c>
      <c r="M55" s="198">
        <f t="shared" si="3"/>
        <v>0</v>
      </c>
      <c r="N55" s="197">
        <f>PPCL_NG!M55+PPCL_Spot!M55+GT_NG!M55+GT_Spot!M55+Bawana_NG!M55+Bawana_RLNG!M55+Bawana_Spot!M55</f>
        <v>54.8</v>
      </c>
      <c r="O55" s="197">
        <f>PPCL_NG!T55+PPCL_Spot!T55+GT_NG!T55+GT_Spot!T55+Bawana_NG!T55+Bawana_RLNG!T55+Bawana_Spot!T55</f>
        <v>54.8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50</v>
      </c>
      <c r="F56" s="197">
        <f>PPCL_NG!Q56+PPCL_Spot!Q56+GT_NG!Q56+GT_Spot!Q56+Bawana_NG!Q56+Bawana_RLNG!Q56+Bawana_Spot!Q56</f>
        <v>50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19</v>
      </c>
      <c r="L56" s="197">
        <f>PPCL_NG!S56+PPCL_Spot!S56+GT_NG!S56+GT_Spot!S56+Bawana_NG!S56+Bawana_RLNG!S56+Bawana_Spot!S56</f>
        <v>19</v>
      </c>
      <c r="M56" s="198">
        <f t="shared" si="3"/>
        <v>0</v>
      </c>
      <c r="N56" s="197">
        <f>PPCL_NG!M56+PPCL_Spot!M56+GT_NG!M56+GT_Spot!M56+Bawana_NG!M56+Bawana_RLNG!M56+Bawana_Spot!M56</f>
        <v>54.8</v>
      </c>
      <c r="O56" s="197">
        <f>PPCL_NG!T56+PPCL_Spot!T56+GT_NG!T56+GT_Spot!T56+Bawana_NG!T56+Bawana_RLNG!T56+Bawana_Spot!T56</f>
        <v>54.8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83.996121704603155</v>
      </c>
      <c r="D57" s="198">
        <f t="shared" si="0"/>
        <v>3.8782953968450329E-3</v>
      </c>
      <c r="E57" s="197">
        <f>PPCL_NG!J57+PPCL_Spot!J57+GT_NG!J57+GT_Spot!J57+Bawana_NG!J57+Bawana_RLNG!J57+Bawana_Spot!J57</f>
        <v>50</v>
      </c>
      <c r="F57" s="197">
        <f>PPCL_NG!Q57+PPCL_Spot!Q57+GT_NG!Q57+GT_Spot!Q57+Bawana_NG!Q57+Bawana_RLNG!Q57+Bawana_Spot!Q57</f>
        <v>49.997691490835216</v>
      </c>
      <c r="G57" s="198">
        <f t="shared" si="1"/>
        <v>2.3085091647843115E-3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4.9997691490835212</v>
      </c>
      <c r="J57" s="198">
        <f t="shared" si="2"/>
        <v>2.3085091647878642E-4</v>
      </c>
      <c r="K57" s="197">
        <f>PPCL_NG!L57+PPCL_Spot!L57+GT_NG!L57+GT_Spot!L57+Bawana_NG!L57+Bawana_RLNG!L57+Bawana_Spot!L57</f>
        <v>19.489999999999998</v>
      </c>
      <c r="L57" s="197">
        <f>PPCL_NG!S57+PPCL_Spot!S57+GT_NG!S57+GT_Spot!S57+Bawana_NG!S57+Bawana_RLNG!S57+Bawana_Spot!S57</f>
        <v>19.489100143127565</v>
      </c>
      <c r="M57" s="198">
        <f t="shared" si="3"/>
        <v>8.9985687243299139E-4</v>
      </c>
      <c r="N57" s="197">
        <f>PPCL_NG!M57+PPCL_Spot!M57+GT_NG!M57+GT_Spot!M57+Bawana_NG!M57+Bawana_RLNG!M57+Bawana_Spot!M57</f>
        <v>58.1</v>
      </c>
      <c r="O57" s="197">
        <f>PPCL_NG!T57+PPCL_Spot!T57+GT_NG!T57+GT_Spot!T57+Bawana_NG!T57+Bawana_RLNG!T57+Bawana_Spot!T57</f>
        <v>58.097317512350521</v>
      </c>
      <c r="P57" s="198">
        <f t="shared" si="4"/>
        <v>2.682487649479981E-3</v>
      </c>
      <c r="Q57" s="198">
        <f t="shared" si="5"/>
        <v>1.0000000000021103E-2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83.996121704603155</v>
      </c>
      <c r="D58" s="198">
        <f t="shared" si="0"/>
        <v>3.8782953968450329E-3</v>
      </c>
      <c r="E58" s="197">
        <f>PPCL_NG!J58+PPCL_Spot!J58+GT_NG!J58+GT_Spot!J58+Bawana_NG!J58+Bawana_RLNG!J58+Bawana_Spot!J58</f>
        <v>50</v>
      </c>
      <c r="F58" s="197">
        <f>PPCL_NG!Q58+PPCL_Spot!Q58+GT_NG!Q58+GT_Spot!Q58+Bawana_NG!Q58+Bawana_RLNG!Q58+Bawana_Spot!Q58</f>
        <v>49.997691490835216</v>
      </c>
      <c r="G58" s="198">
        <f t="shared" si="1"/>
        <v>2.3085091647843115E-3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4.9997691490835212</v>
      </c>
      <c r="J58" s="198">
        <f t="shared" si="2"/>
        <v>2.3085091647878642E-4</v>
      </c>
      <c r="K58" s="197">
        <f>PPCL_NG!L58+PPCL_Spot!L58+GT_NG!L58+GT_Spot!L58+Bawana_NG!L58+Bawana_RLNG!L58+Bawana_Spot!L58</f>
        <v>19.489999999999998</v>
      </c>
      <c r="L58" s="197">
        <f>PPCL_NG!S58+PPCL_Spot!S58+GT_NG!S58+GT_Spot!S58+Bawana_NG!S58+Bawana_RLNG!S58+Bawana_Spot!S58</f>
        <v>19.489100143127565</v>
      </c>
      <c r="M58" s="198">
        <f t="shared" si="3"/>
        <v>8.9985687243299139E-4</v>
      </c>
      <c r="N58" s="197">
        <f>PPCL_NG!M58+PPCL_Spot!M58+GT_NG!M58+GT_Spot!M58+Bawana_NG!M58+Bawana_RLNG!M58+Bawana_Spot!M58</f>
        <v>58.1</v>
      </c>
      <c r="O58" s="197">
        <f>PPCL_NG!T58+PPCL_Spot!T58+GT_NG!T58+GT_Spot!T58+Bawana_NG!T58+Bawana_RLNG!T58+Bawana_Spot!T58</f>
        <v>58.097317512350521</v>
      </c>
      <c r="P58" s="198">
        <f t="shared" si="4"/>
        <v>2.682487649479981E-3</v>
      </c>
      <c r="Q58" s="198">
        <f t="shared" si="5"/>
        <v>1.0000000000021103E-2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83.996121704603155</v>
      </c>
      <c r="D59" s="198">
        <f t="shared" si="0"/>
        <v>3.8782953968450329E-3</v>
      </c>
      <c r="E59" s="197">
        <f>PPCL_NG!J59+PPCL_Spot!J59+GT_NG!J59+GT_Spot!J59+Bawana_NG!J59+Bawana_RLNG!J59+Bawana_Spot!J59</f>
        <v>50</v>
      </c>
      <c r="F59" s="197">
        <f>PPCL_NG!Q59+PPCL_Spot!Q59+GT_NG!Q59+GT_Spot!Q59+Bawana_NG!Q59+Bawana_RLNG!Q59+Bawana_Spot!Q59</f>
        <v>49.997691490835216</v>
      </c>
      <c r="G59" s="198">
        <f t="shared" si="1"/>
        <v>2.3085091647843115E-3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4.9997691490835212</v>
      </c>
      <c r="J59" s="198">
        <f t="shared" si="2"/>
        <v>2.3085091647878642E-4</v>
      </c>
      <c r="K59" s="197">
        <f>PPCL_NG!L59+PPCL_Spot!L59+GT_NG!L59+GT_Spot!L59+Bawana_NG!L59+Bawana_RLNG!L59+Bawana_Spot!L59</f>
        <v>19.489999999999998</v>
      </c>
      <c r="L59" s="197">
        <f>PPCL_NG!S59+PPCL_Spot!S59+GT_NG!S59+GT_Spot!S59+Bawana_NG!S59+Bawana_RLNG!S59+Bawana_Spot!S59</f>
        <v>19.489100143127565</v>
      </c>
      <c r="M59" s="198">
        <f t="shared" si="3"/>
        <v>8.9985687243299139E-4</v>
      </c>
      <c r="N59" s="197">
        <f>PPCL_NG!M59+PPCL_Spot!M59+GT_NG!M59+GT_Spot!M59+Bawana_NG!M59+Bawana_RLNG!M59+Bawana_Spot!M59</f>
        <v>58.1</v>
      </c>
      <c r="O59" s="197">
        <f>PPCL_NG!T59+PPCL_Spot!T59+GT_NG!T59+GT_Spot!T59+Bawana_NG!T59+Bawana_RLNG!T59+Bawana_Spot!T59</f>
        <v>58.097317512350521</v>
      </c>
      <c r="P59" s="198">
        <f t="shared" si="4"/>
        <v>2.682487649479981E-3</v>
      </c>
      <c r="Q59" s="198">
        <f t="shared" si="5"/>
        <v>1.0000000000021103E-2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83.996121704603155</v>
      </c>
      <c r="D60" s="198">
        <f t="shared" si="0"/>
        <v>3.8782953968450329E-3</v>
      </c>
      <c r="E60" s="197">
        <f>PPCL_NG!J60+PPCL_Spot!J60+GT_NG!J60+GT_Spot!J60+Bawana_NG!J60+Bawana_RLNG!J60+Bawana_Spot!J60</f>
        <v>50</v>
      </c>
      <c r="F60" s="197">
        <f>PPCL_NG!Q60+PPCL_Spot!Q60+GT_NG!Q60+GT_Spot!Q60+Bawana_NG!Q60+Bawana_RLNG!Q60+Bawana_Spot!Q60</f>
        <v>49.997691490835216</v>
      </c>
      <c r="G60" s="198">
        <f t="shared" si="1"/>
        <v>2.3085091647843115E-3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4.9997691490835212</v>
      </c>
      <c r="J60" s="198">
        <f t="shared" si="2"/>
        <v>2.3085091647878642E-4</v>
      </c>
      <c r="K60" s="197">
        <f>PPCL_NG!L60+PPCL_Spot!L60+GT_NG!L60+GT_Spot!L60+Bawana_NG!L60+Bawana_RLNG!L60+Bawana_Spot!L60</f>
        <v>19.489999999999998</v>
      </c>
      <c r="L60" s="197">
        <f>PPCL_NG!S60+PPCL_Spot!S60+GT_NG!S60+GT_Spot!S60+Bawana_NG!S60+Bawana_RLNG!S60+Bawana_Spot!S60</f>
        <v>19.489100143127565</v>
      </c>
      <c r="M60" s="198">
        <f t="shared" si="3"/>
        <v>8.9985687243299139E-4</v>
      </c>
      <c r="N60" s="197">
        <f>PPCL_NG!M60+PPCL_Spot!M60+GT_NG!M60+GT_Spot!M60+Bawana_NG!M60+Bawana_RLNG!M60+Bawana_Spot!M60</f>
        <v>58.1</v>
      </c>
      <c r="O60" s="197">
        <f>PPCL_NG!T60+PPCL_Spot!T60+GT_NG!T60+GT_Spot!T60+Bawana_NG!T60+Bawana_RLNG!T60+Bawana_Spot!T60</f>
        <v>58.097317512350521</v>
      </c>
      <c r="P60" s="198">
        <f t="shared" si="4"/>
        <v>2.682487649479981E-3</v>
      </c>
      <c r="Q60" s="198">
        <f t="shared" si="5"/>
        <v>1.0000000000021103E-2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83.996121704603155</v>
      </c>
      <c r="D61" s="198">
        <f t="shared" si="0"/>
        <v>3.8782953968450329E-3</v>
      </c>
      <c r="E61" s="197">
        <f>PPCL_NG!J61+PPCL_Spot!J61+GT_NG!J61+GT_Spot!J61+Bawana_NG!J61+Bawana_RLNG!J61+Bawana_Spot!J61</f>
        <v>50</v>
      </c>
      <c r="F61" s="197">
        <f>PPCL_NG!Q61+PPCL_Spot!Q61+GT_NG!Q61+GT_Spot!Q61+Bawana_NG!Q61+Bawana_RLNG!Q61+Bawana_Spot!Q61</f>
        <v>49.997691490835216</v>
      </c>
      <c r="G61" s="198">
        <f t="shared" si="1"/>
        <v>2.3085091647843115E-3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4.9997691490835212</v>
      </c>
      <c r="J61" s="198">
        <f t="shared" si="2"/>
        <v>2.3085091647878642E-4</v>
      </c>
      <c r="K61" s="197">
        <f>PPCL_NG!L61+PPCL_Spot!L61+GT_NG!L61+GT_Spot!L61+Bawana_NG!L61+Bawana_RLNG!L61+Bawana_Spot!L61</f>
        <v>19.489999999999998</v>
      </c>
      <c r="L61" s="197">
        <f>PPCL_NG!S61+PPCL_Spot!S61+GT_NG!S61+GT_Spot!S61+Bawana_NG!S61+Bawana_RLNG!S61+Bawana_Spot!S61</f>
        <v>19.489100143127565</v>
      </c>
      <c r="M61" s="198">
        <f t="shared" si="3"/>
        <v>8.9985687243299139E-4</v>
      </c>
      <c r="N61" s="197">
        <f>PPCL_NG!M61+PPCL_Spot!M61+GT_NG!M61+GT_Spot!M61+Bawana_NG!M61+Bawana_RLNG!M61+Bawana_Spot!M61</f>
        <v>58.1</v>
      </c>
      <c r="O61" s="197">
        <f>PPCL_NG!T61+PPCL_Spot!T61+GT_NG!T61+GT_Spot!T61+Bawana_NG!T61+Bawana_RLNG!T61+Bawana_Spot!T61</f>
        <v>58.097317512350521</v>
      </c>
      <c r="P61" s="198">
        <f t="shared" si="4"/>
        <v>2.682487649479981E-3</v>
      </c>
      <c r="Q61" s="198">
        <f t="shared" si="5"/>
        <v>1.0000000000021103E-2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83.996121704603155</v>
      </c>
      <c r="D62" s="198">
        <f t="shared" si="0"/>
        <v>3.8782953968450329E-3</v>
      </c>
      <c r="E62" s="197">
        <f>PPCL_NG!J62+PPCL_Spot!J62+GT_NG!J62+GT_Spot!J62+Bawana_NG!J62+Bawana_RLNG!J62+Bawana_Spot!J62</f>
        <v>50</v>
      </c>
      <c r="F62" s="197">
        <f>PPCL_NG!Q62+PPCL_Spot!Q62+GT_NG!Q62+GT_Spot!Q62+Bawana_NG!Q62+Bawana_RLNG!Q62+Bawana_Spot!Q62</f>
        <v>49.997691490835216</v>
      </c>
      <c r="G62" s="198">
        <f t="shared" si="1"/>
        <v>2.3085091647843115E-3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4.9997691490835212</v>
      </c>
      <c r="J62" s="198">
        <f t="shared" si="2"/>
        <v>2.3085091647878642E-4</v>
      </c>
      <c r="K62" s="197">
        <f>PPCL_NG!L62+PPCL_Spot!L62+GT_NG!L62+GT_Spot!L62+Bawana_NG!L62+Bawana_RLNG!L62+Bawana_Spot!L62</f>
        <v>19.489999999999998</v>
      </c>
      <c r="L62" s="197">
        <f>PPCL_NG!S62+PPCL_Spot!S62+GT_NG!S62+GT_Spot!S62+Bawana_NG!S62+Bawana_RLNG!S62+Bawana_Spot!S62</f>
        <v>19.489100143127565</v>
      </c>
      <c r="M62" s="198">
        <f t="shared" si="3"/>
        <v>8.9985687243299139E-4</v>
      </c>
      <c r="N62" s="197">
        <f>PPCL_NG!M62+PPCL_Spot!M62+GT_NG!M62+GT_Spot!M62+Bawana_NG!M62+Bawana_RLNG!M62+Bawana_Spot!M62</f>
        <v>58.1</v>
      </c>
      <c r="O62" s="197">
        <f>PPCL_NG!T62+PPCL_Spot!T62+GT_NG!T62+GT_Spot!T62+Bawana_NG!T62+Bawana_RLNG!T62+Bawana_Spot!T62</f>
        <v>58.097317512350521</v>
      </c>
      <c r="P62" s="198">
        <f t="shared" si="4"/>
        <v>2.682487649479981E-3</v>
      </c>
      <c r="Q62" s="198">
        <f t="shared" si="5"/>
        <v>1.0000000000021103E-2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83.996121704603155</v>
      </c>
      <c r="D63" s="198">
        <f t="shared" si="0"/>
        <v>3.8782953968450329E-3</v>
      </c>
      <c r="E63" s="197">
        <f>PPCL_NG!J63+PPCL_Spot!J63+GT_NG!J63+GT_Spot!J63+Bawana_NG!J63+Bawana_RLNG!J63+Bawana_Spot!J63</f>
        <v>50</v>
      </c>
      <c r="F63" s="197">
        <f>PPCL_NG!Q63+PPCL_Spot!Q63+GT_NG!Q63+GT_Spot!Q63+Bawana_NG!Q63+Bawana_RLNG!Q63+Bawana_Spot!Q63</f>
        <v>49.997691490835216</v>
      </c>
      <c r="G63" s="198">
        <f t="shared" si="1"/>
        <v>2.3085091647843115E-3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4.9997691490835212</v>
      </c>
      <c r="J63" s="198">
        <f t="shared" si="2"/>
        <v>2.3085091647878642E-4</v>
      </c>
      <c r="K63" s="197">
        <f>PPCL_NG!L63+PPCL_Spot!L63+GT_NG!L63+GT_Spot!L63+Bawana_NG!L63+Bawana_RLNG!L63+Bawana_Spot!L63</f>
        <v>19.489999999999998</v>
      </c>
      <c r="L63" s="197">
        <f>PPCL_NG!S63+PPCL_Spot!S63+GT_NG!S63+GT_Spot!S63+Bawana_NG!S63+Bawana_RLNG!S63+Bawana_Spot!S63</f>
        <v>19.489100143127565</v>
      </c>
      <c r="M63" s="198">
        <f t="shared" si="3"/>
        <v>8.9985687243299139E-4</v>
      </c>
      <c r="N63" s="197">
        <f>PPCL_NG!M63+PPCL_Spot!M63+GT_NG!M63+GT_Spot!M63+Bawana_NG!M63+Bawana_RLNG!M63+Bawana_Spot!M63</f>
        <v>58.1</v>
      </c>
      <c r="O63" s="197">
        <f>PPCL_NG!T63+PPCL_Spot!T63+GT_NG!T63+GT_Spot!T63+Bawana_NG!T63+Bawana_RLNG!T63+Bawana_Spot!T63</f>
        <v>58.097317512350521</v>
      </c>
      <c r="P63" s="198">
        <f t="shared" si="4"/>
        <v>2.682487649479981E-3</v>
      </c>
      <c r="Q63" s="198">
        <f t="shared" si="5"/>
        <v>1.0000000000021103E-2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83.996121704603155</v>
      </c>
      <c r="D64" s="198">
        <f t="shared" si="0"/>
        <v>3.8782953968450329E-3</v>
      </c>
      <c r="E64" s="197">
        <f>PPCL_NG!J64+PPCL_Spot!J64+GT_NG!J64+GT_Spot!J64+Bawana_NG!J64+Bawana_RLNG!J64+Bawana_Spot!J64</f>
        <v>50</v>
      </c>
      <c r="F64" s="197">
        <f>PPCL_NG!Q64+PPCL_Spot!Q64+GT_NG!Q64+GT_Spot!Q64+Bawana_NG!Q64+Bawana_RLNG!Q64+Bawana_Spot!Q64</f>
        <v>49.997691490835216</v>
      </c>
      <c r="G64" s="198">
        <f t="shared" si="1"/>
        <v>2.3085091647843115E-3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4.9997691490835212</v>
      </c>
      <c r="J64" s="198">
        <f t="shared" si="2"/>
        <v>2.3085091647878642E-4</v>
      </c>
      <c r="K64" s="197">
        <f>PPCL_NG!L64+PPCL_Spot!L64+GT_NG!L64+GT_Spot!L64+Bawana_NG!L64+Bawana_RLNG!L64+Bawana_Spot!L64</f>
        <v>19.489999999999998</v>
      </c>
      <c r="L64" s="197">
        <f>PPCL_NG!S64+PPCL_Spot!S64+GT_NG!S64+GT_Spot!S64+Bawana_NG!S64+Bawana_RLNG!S64+Bawana_Spot!S64</f>
        <v>19.489100143127565</v>
      </c>
      <c r="M64" s="198">
        <f t="shared" si="3"/>
        <v>8.9985687243299139E-4</v>
      </c>
      <c r="N64" s="197">
        <f>PPCL_NG!M64+PPCL_Spot!M64+GT_NG!M64+GT_Spot!M64+Bawana_NG!M64+Bawana_RLNG!M64+Bawana_Spot!M64</f>
        <v>58.1</v>
      </c>
      <c r="O64" s="197">
        <f>PPCL_NG!T64+PPCL_Spot!T64+GT_NG!T64+GT_Spot!T64+Bawana_NG!T64+Bawana_RLNG!T64+Bawana_Spot!T64</f>
        <v>58.097317512350521</v>
      </c>
      <c r="P64" s="198">
        <f t="shared" si="4"/>
        <v>2.682487649479981E-3</v>
      </c>
      <c r="Q64" s="198">
        <f t="shared" si="5"/>
        <v>1.0000000000021103E-2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83.996121704603155</v>
      </c>
      <c r="D65" s="198">
        <f t="shared" si="0"/>
        <v>3.8782953968450329E-3</v>
      </c>
      <c r="E65" s="197">
        <f>PPCL_NG!J65+PPCL_Spot!J65+GT_NG!J65+GT_Spot!J65+Bawana_NG!J65+Bawana_RLNG!J65+Bawana_Spot!J65</f>
        <v>50</v>
      </c>
      <c r="F65" s="197">
        <f>PPCL_NG!Q65+PPCL_Spot!Q65+GT_NG!Q65+GT_Spot!Q65+Bawana_NG!Q65+Bawana_RLNG!Q65+Bawana_Spot!Q65</f>
        <v>49.997691490835216</v>
      </c>
      <c r="G65" s="198">
        <f t="shared" si="1"/>
        <v>2.3085091647843115E-3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4.9997691490835212</v>
      </c>
      <c r="J65" s="198">
        <f t="shared" si="2"/>
        <v>2.3085091647878642E-4</v>
      </c>
      <c r="K65" s="197">
        <f>PPCL_NG!L65+PPCL_Spot!L65+GT_NG!L65+GT_Spot!L65+Bawana_NG!L65+Bawana_RLNG!L65+Bawana_Spot!L65</f>
        <v>19.489999999999998</v>
      </c>
      <c r="L65" s="197">
        <f>PPCL_NG!S65+PPCL_Spot!S65+GT_NG!S65+GT_Spot!S65+Bawana_NG!S65+Bawana_RLNG!S65+Bawana_Spot!S65</f>
        <v>19.489100143127565</v>
      </c>
      <c r="M65" s="198">
        <f t="shared" si="3"/>
        <v>8.9985687243299139E-4</v>
      </c>
      <c r="N65" s="197">
        <f>PPCL_NG!M65+PPCL_Spot!M65+GT_NG!M65+GT_Spot!M65+Bawana_NG!M65+Bawana_RLNG!M65+Bawana_Spot!M65</f>
        <v>58.1</v>
      </c>
      <c r="O65" s="197">
        <f>PPCL_NG!T65+PPCL_Spot!T65+GT_NG!T65+GT_Spot!T65+Bawana_NG!T65+Bawana_RLNG!T65+Bawana_Spot!T65</f>
        <v>58.097317512350521</v>
      </c>
      <c r="P65" s="198">
        <f t="shared" si="4"/>
        <v>2.682487649479981E-3</v>
      </c>
      <c r="Q65" s="198">
        <f t="shared" si="5"/>
        <v>1.0000000000021103E-2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83.996121704603155</v>
      </c>
      <c r="D66" s="198">
        <f t="shared" si="0"/>
        <v>3.8782953968450329E-3</v>
      </c>
      <c r="E66" s="197">
        <f>PPCL_NG!J66+PPCL_Spot!J66+GT_NG!J66+GT_Spot!J66+Bawana_NG!J66+Bawana_RLNG!J66+Bawana_Spot!J66</f>
        <v>50</v>
      </c>
      <c r="F66" s="197">
        <f>PPCL_NG!Q66+PPCL_Spot!Q66+GT_NG!Q66+GT_Spot!Q66+Bawana_NG!Q66+Bawana_RLNG!Q66+Bawana_Spot!Q66</f>
        <v>49.997691490835216</v>
      </c>
      <c r="G66" s="198">
        <f t="shared" si="1"/>
        <v>2.3085091647843115E-3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4.9997691490835212</v>
      </c>
      <c r="J66" s="198">
        <f t="shared" si="2"/>
        <v>2.3085091647878642E-4</v>
      </c>
      <c r="K66" s="197">
        <f>PPCL_NG!L66+PPCL_Spot!L66+GT_NG!L66+GT_Spot!L66+Bawana_NG!L66+Bawana_RLNG!L66+Bawana_Spot!L66</f>
        <v>19.489999999999998</v>
      </c>
      <c r="L66" s="197">
        <f>PPCL_NG!S66+PPCL_Spot!S66+GT_NG!S66+GT_Spot!S66+Bawana_NG!S66+Bawana_RLNG!S66+Bawana_Spot!S66</f>
        <v>19.489100143127565</v>
      </c>
      <c r="M66" s="198">
        <f t="shared" si="3"/>
        <v>8.9985687243299139E-4</v>
      </c>
      <c r="N66" s="197">
        <f>PPCL_NG!M66+PPCL_Spot!M66+GT_NG!M66+GT_Spot!M66+Bawana_NG!M66+Bawana_RLNG!M66+Bawana_Spot!M66</f>
        <v>58.1</v>
      </c>
      <c r="O66" s="197">
        <f>PPCL_NG!T66+PPCL_Spot!T66+GT_NG!T66+GT_Spot!T66+Bawana_NG!T66+Bawana_RLNG!T66+Bawana_Spot!T66</f>
        <v>58.097317512350521</v>
      </c>
      <c r="P66" s="198">
        <f t="shared" si="4"/>
        <v>2.682487649479981E-3</v>
      </c>
      <c r="Q66" s="198">
        <f t="shared" si="5"/>
        <v>1.0000000000021103E-2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83.996151555413007</v>
      </c>
      <c r="D67" s="198">
        <f t="shared" ref="D67:D99" si="6">B67-C67</f>
        <v>3.8484445869926276E-3</v>
      </c>
      <c r="E67" s="197">
        <f>PPCL_NG!J67+PPCL_Spot!J67+GT_NG!J67+GT_Spot!J67+Bawana_NG!J67+Bawana_RLNG!J67+Bawana_Spot!J67</f>
        <v>50</v>
      </c>
      <c r="F67" s="197">
        <f>PPCL_NG!Q67+PPCL_Spot!Q67+GT_NG!Q67+GT_Spot!Q67+Bawana_NG!Q67+Bawana_RLNG!Q67+Bawana_Spot!Q67</f>
        <v>49.997709259174414</v>
      </c>
      <c r="G67" s="198">
        <f t="shared" ref="G67:G99" si="7">E67-F67</f>
        <v>2.2907408255861128E-3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4.9997709259174412</v>
      </c>
      <c r="J67" s="198">
        <f t="shared" ref="J67:J99" si="8">H67-I67</f>
        <v>2.2907408255878892E-4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22.998946259220229</v>
      </c>
      <c r="M67" s="198">
        <f t="shared" ref="M67:M99" si="9">K67-L67</f>
        <v>1.0537407797706067E-3</v>
      </c>
      <c r="N67" s="197">
        <f>PPCL_NG!M67+PPCL_Spot!M67+GT_NG!M67+GT_Spot!M67+Bawana_NG!M67+Bawana_RLNG!M67+Bawana_Spot!M67</f>
        <v>56.27</v>
      </c>
      <c r="O67" s="197">
        <f>PPCL_NG!T67+PPCL_Spot!T67+GT_NG!T67+GT_Spot!T67+Bawana_NG!T67+Bawana_RLNG!T67+Bawana_Spot!T67</f>
        <v>56.267422000274884</v>
      </c>
      <c r="P67" s="198">
        <f t="shared" ref="P67:P99" si="10">N67-O67</f>
        <v>2.5779997251191844E-3</v>
      </c>
      <c r="Q67" s="198">
        <f t="shared" si="5"/>
        <v>1.000000000002732E-2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83.996151555413007</v>
      </c>
      <c r="D68" s="198">
        <f t="shared" si="6"/>
        <v>3.8484445869926276E-3</v>
      </c>
      <c r="E68" s="197">
        <f>PPCL_NG!J68+PPCL_Spot!J68+GT_NG!J68+GT_Spot!J68+Bawana_NG!J68+Bawana_RLNG!J68+Bawana_Spot!J68</f>
        <v>50</v>
      </c>
      <c r="F68" s="197">
        <f>PPCL_NG!Q68+PPCL_Spot!Q68+GT_NG!Q68+GT_Spot!Q68+Bawana_NG!Q68+Bawana_RLNG!Q68+Bawana_Spot!Q68</f>
        <v>49.997709259174414</v>
      </c>
      <c r="G68" s="198">
        <f t="shared" si="7"/>
        <v>2.2907408255861128E-3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4.9997709259174412</v>
      </c>
      <c r="J68" s="198">
        <f t="shared" si="8"/>
        <v>2.2907408255878892E-4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22.998946259220229</v>
      </c>
      <c r="M68" s="198">
        <f t="shared" si="9"/>
        <v>1.0537407797706067E-3</v>
      </c>
      <c r="N68" s="197">
        <f>PPCL_NG!M68+PPCL_Spot!M68+GT_NG!M68+GT_Spot!M68+Bawana_NG!M68+Bawana_RLNG!M68+Bawana_Spot!M68</f>
        <v>56.27</v>
      </c>
      <c r="O68" s="197">
        <f>PPCL_NG!T68+PPCL_Spot!T68+GT_NG!T68+GT_Spot!T68+Bawana_NG!T68+Bawana_RLNG!T68+Bawana_Spot!T68</f>
        <v>56.267422000274884</v>
      </c>
      <c r="P68" s="198">
        <f t="shared" si="10"/>
        <v>2.5779997251191844E-3</v>
      </c>
      <c r="Q68" s="198">
        <f t="shared" ref="Q68:Q99" si="11">D68+G68+J68+M68+P68</f>
        <v>1.000000000002732E-2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83.996151555413007</v>
      </c>
      <c r="D69" s="198">
        <f t="shared" si="6"/>
        <v>3.8484445869926276E-3</v>
      </c>
      <c r="E69" s="197">
        <f>PPCL_NG!J69+PPCL_Spot!J69+GT_NG!J69+GT_Spot!J69+Bawana_NG!J69+Bawana_RLNG!J69+Bawana_Spot!J69</f>
        <v>50</v>
      </c>
      <c r="F69" s="197">
        <f>PPCL_NG!Q69+PPCL_Spot!Q69+GT_NG!Q69+GT_Spot!Q69+Bawana_NG!Q69+Bawana_RLNG!Q69+Bawana_Spot!Q69</f>
        <v>49.997709259174414</v>
      </c>
      <c r="G69" s="198">
        <f t="shared" si="7"/>
        <v>2.2907408255861128E-3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4.9997709259174412</v>
      </c>
      <c r="J69" s="198">
        <f t="shared" si="8"/>
        <v>2.2907408255878892E-4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22.998946259220229</v>
      </c>
      <c r="M69" s="198">
        <f t="shared" si="9"/>
        <v>1.0537407797706067E-3</v>
      </c>
      <c r="N69" s="197">
        <f>PPCL_NG!M69+PPCL_Spot!M69+GT_NG!M69+GT_Spot!M69+Bawana_NG!M69+Bawana_RLNG!M69+Bawana_Spot!M69</f>
        <v>56.27</v>
      </c>
      <c r="O69" s="197">
        <f>PPCL_NG!T69+PPCL_Spot!T69+GT_NG!T69+GT_Spot!T69+Bawana_NG!T69+Bawana_RLNG!T69+Bawana_Spot!T69</f>
        <v>56.267422000274884</v>
      </c>
      <c r="P69" s="198">
        <f t="shared" si="10"/>
        <v>2.5779997251191844E-3</v>
      </c>
      <c r="Q69" s="198">
        <f t="shared" si="11"/>
        <v>1.000000000002732E-2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83.996151555413007</v>
      </c>
      <c r="D70" s="198">
        <f t="shared" si="6"/>
        <v>3.8484445869926276E-3</v>
      </c>
      <c r="E70" s="197">
        <f>PPCL_NG!J70+PPCL_Spot!J70+GT_NG!J70+GT_Spot!J70+Bawana_NG!J70+Bawana_RLNG!J70+Bawana_Spot!J70</f>
        <v>50</v>
      </c>
      <c r="F70" s="197">
        <f>PPCL_NG!Q70+PPCL_Spot!Q70+GT_NG!Q70+GT_Spot!Q70+Bawana_NG!Q70+Bawana_RLNG!Q70+Bawana_Spot!Q70</f>
        <v>49.997709259174414</v>
      </c>
      <c r="G70" s="198">
        <f t="shared" si="7"/>
        <v>2.2907408255861128E-3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4.9997709259174412</v>
      </c>
      <c r="J70" s="198">
        <f t="shared" si="8"/>
        <v>2.2907408255878892E-4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22.998946259220229</v>
      </c>
      <c r="M70" s="198">
        <f t="shared" si="9"/>
        <v>1.0537407797706067E-3</v>
      </c>
      <c r="N70" s="197">
        <f>PPCL_NG!M70+PPCL_Spot!M70+GT_NG!M70+GT_Spot!M70+Bawana_NG!M70+Bawana_RLNG!M70+Bawana_Spot!M70</f>
        <v>56.27</v>
      </c>
      <c r="O70" s="197">
        <f>PPCL_NG!T70+PPCL_Spot!T70+GT_NG!T70+GT_Spot!T70+Bawana_NG!T70+Bawana_RLNG!T70+Bawana_Spot!T70</f>
        <v>56.267422000274884</v>
      </c>
      <c r="P70" s="198">
        <f t="shared" si="10"/>
        <v>2.5779997251191844E-3</v>
      </c>
      <c r="Q70" s="198">
        <f t="shared" si="11"/>
        <v>1.000000000002732E-2</v>
      </c>
    </row>
    <row r="71" spans="1:17">
      <c r="A71" s="33" t="s">
        <v>113</v>
      </c>
      <c r="B71" s="197">
        <f>PPCL_NG!I71+PPCL_Spot!I71+GT_NG!I71+GT_Spot!I71+Bawana_NG!I71+Bawana_RLNG!I71+Bawana_Spot!I71</f>
        <v>139.61000000000001</v>
      </c>
      <c r="C71" s="197">
        <f>PPCL_NG!P71+PPCL_Spot!P71+GT_NG!P71+GT_Spot!P71+Bawana_NG!P71+Bawana_RLNG!P71+Bawana_Spot!P71</f>
        <v>139.60478307985503</v>
      </c>
      <c r="D71" s="198">
        <f t="shared" si="6"/>
        <v>5.216920144988535E-3</v>
      </c>
      <c r="E71" s="197">
        <f>PPCL_NG!J71+PPCL_Spot!J71+GT_NG!J71+GT_Spot!J71+Bawana_NG!J71+Bawana_RLNG!J71+Bawana_Spot!J71</f>
        <v>50</v>
      </c>
      <c r="F71" s="197">
        <f>PPCL_NG!Q71+PPCL_Spot!Q71+GT_NG!Q71+GT_Spot!Q71+Bawana_NG!Q71+Bawana_RLNG!Q71+Bawana_Spot!Q71</f>
        <v>49.998131609431638</v>
      </c>
      <c r="G71" s="198">
        <f t="shared" si="7"/>
        <v>1.8683905683616331E-3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4.9998131609431633</v>
      </c>
      <c r="J71" s="198">
        <f t="shared" si="8"/>
        <v>1.8683905683669622E-4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22.999140540338555</v>
      </c>
      <c r="M71" s="198">
        <f t="shared" si="9"/>
        <v>8.5945966144507224E-4</v>
      </c>
      <c r="N71" s="197">
        <f>PPCL_NG!M71+PPCL_Spot!M71+GT_NG!M71+GT_Spot!M71+Bawana_NG!M71+Bawana_RLNG!M71+Bawana_Spot!M71</f>
        <v>50</v>
      </c>
      <c r="O71" s="197">
        <f>PPCL_NG!T71+PPCL_Spot!T71+GT_NG!T71+GT_Spot!T71+Bawana_NG!T71+Bawana_RLNG!T71+Bawana_Spot!T71</f>
        <v>49.998131609431638</v>
      </c>
      <c r="P71" s="198">
        <f t="shared" si="10"/>
        <v>1.8683905683616331E-3</v>
      </c>
      <c r="Q71" s="198">
        <f t="shared" si="11"/>
        <v>9.9999999999935696E-3</v>
      </c>
    </row>
    <row r="72" spans="1:17">
      <c r="A72" s="33" t="s">
        <v>114</v>
      </c>
      <c r="B72" s="197">
        <f>PPCL_NG!I72+PPCL_Spot!I72+GT_NG!I72+GT_Spot!I72+Bawana_NG!I72+Bawana_RLNG!I72+Bawana_Spot!I72</f>
        <v>139.61000000000001</v>
      </c>
      <c r="C72" s="197">
        <f>PPCL_NG!P72+PPCL_Spot!P72+GT_NG!P72+GT_Spot!P72+Bawana_NG!P72+Bawana_RLNG!P72+Bawana_Spot!P72</f>
        <v>139.60478307985503</v>
      </c>
      <c r="D72" s="198">
        <f t="shared" si="6"/>
        <v>5.216920144988535E-3</v>
      </c>
      <c r="E72" s="197">
        <f>PPCL_NG!J72+PPCL_Spot!J72+GT_NG!J72+GT_Spot!J72+Bawana_NG!J72+Bawana_RLNG!J72+Bawana_Spot!J72</f>
        <v>50</v>
      </c>
      <c r="F72" s="197">
        <f>PPCL_NG!Q72+PPCL_Spot!Q72+GT_NG!Q72+GT_Spot!Q72+Bawana_NG!Q72+Bawana_RLNG!Q72+Bawana_Spot!Q72</f>
        <v>49.998131609431638</v>
      </c>
      <c r="G72" s="198">
        <f t="shared" si="7"/>
        <v>1.8683905683616331E-3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4.9998131609431633</v>
      </c>
      <c r="J72" s="198">
        <f t="shared" si="8"/>
        <v>1.8683905683669622E-4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22.999140540338555</v>
      </c>
      <c r="M72" s="198">
        <f t="shared" si="9"/>
        <v>8.5945966144507224E-4</v>
      </c>
      <c r="N72" s="197">
        <f>PPCL_NG!M72+PPCL_Spot!M72+GT_NG!M72+GT_Spot!M72+Bawana_NG!M72+Bawana_RLNG!M72+Bawana_Spot!M72</f>
        <v>50</v>
      </c>
      <c r="O72" s="197">
        <f>PPCL_NG!T72+PPCL_Spot!T72+GT_NG!T72+GT_Spot!T72+Bawana_NG!T72+Bawana_RLNG!T72+Bawana_Spot!T72</f>
        <v>49.998131609431638</v>
      </c>
      <c r="P72" s="198">
        <f t="shared" si="10"/>
        <v>1.8683905683616331E-3</v>
      </c>
      <c r="Q72" s="198">
        <f t="shared" si="11"/>
        <v>9.9999999999935696E-3</v>
      </c>
    </row>
    <row r="73" spans="1:17">
      <c r="A73" s="33" t="s">
        <v>115</v>
      </c>
      <c r="B73" s="197">
        <f>PPCL_NG!I73+PPCL_Spot!I73+GT_NG!I73+GT_Spot!I73+Bawana_NG!I73+Bawana_RLNG!I73+Bawana_Spot!I73</f>
        <v>139.61000000000001</v>
      </c>
      <c r="C73" s="197">
        <f>PPCL_NG!P73+PPCL_Spot!P73+GT_NG!P73+GT_Spot!P73+Bawana_NG!P73+Bawana_RLNG!P73+Bawana_Spot!P73</f>
        <v>139.60478307985503</v>
      </c>
      <c r="D73" s="198">
        <f t="shared" si="6"/>
        <v>5.216920144988535E-3</v>
      </c>
      <c r="E73" s="197">
        <f>PPCL_NG!J73+PPCL_Spot!J73+GT_NG!J73+GT_Spot!J73+Bawana_NG!J73+Bawana_RLNG!J73+Bawana_Spot!J73</f>
        <v>50</v>
      </c>
      <c r="F73" s="197">
        <f>PPCL_NG!Q73+PPCL_Spot!Q73+GT_NG!Q73+GT_Spot!Q73+Bawana_NG!Q73+Bawana_RLNG!Q73+Bawana_Spot!Q73</f>
        <v>49.998131609431638</v>
      </c>
      <c r="G73" s="198">
        <f t="shared" si="7"/>
        <v>1.8683905683616331E-3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4.9998131609431633</v>
      </c>
      <c r="J73" s="198">
        <f t="shared" si="8"/>
        <v>1.8683905683669622E-4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22.999140540338555</v>
      </c>
      <c r="M73" s="198">
        <f t="shared" si="9"/>
        <v>8.5945966144507224E-4</v>
      </c>
      <c r="N73" s="197">
        <f>PPCL_NG!M73+PPCL_Spot!M73+GT_NG!M73+GT_Spot!M73+Bawana_NG!M73+Bawana_RLNG!M73+Bawana_Spot!M73</f>
        <v>50</v>
      </c>
      <c r="O73" s="197">
        <f>PPCL_NG!T73+PPCL_Spot!T73+GT_NG!T73+GT_Spot!T73+Bawana_NG!T73+Bawana_RLNG!T73+Bawana_Spot!T73</f>
        <v>49.998131609431638</v>
      </c>
      <c r="P73" s="198">
        <f t="shared" si="10"/>
        <v>1.8683905683616331E-3</v>
      </c>
      <c r="Q73" s="198">
        <f t="shared" si="11"/>
        <v>9.9999999999935696E-3</v>
      </c>
    </row>
    <row r="74" spans="1:17">
      <c r="A74" s="33" t="s">
        <v>116</v>
      </c>
      <c r="B74" s="197">
        <f>PPCL_NG!I74+PPCL_Spot!I74+GT_NG!I74+GT_Spot!I74+Bawana_NG!I74+Bawana_RLNG!I74+Bawana_Spot!I74</f>
        <v>139.61000000000001</v>
      </c>
      <c r="C74" s="197">
        <f>PPCL_NG!P74+PPCL_Spot!P74+GT_NG!P74+GT_Spot!P74+Bawana_NG!P74+Bawana_RLNG!P74+Bawana_Spot!P74</f>
        <v>139.60478307985503</v>
      </c>
      <c r="D74" s="198">
        <f t="shared" si="6"/>
        <v>5.216920144988535E-3</v>
      </c>
      <c r="E74" s="197">
        <f>PPCL_NG!J74+PPCL_Spot!J74+GT_NG!J74+GT_Spot!J74+Bawana_NG!J74+Bawana_RLNG!J74+Bawana_Spot!J74</f>
        <v>50</v>
      </c>
      <c r="F74" s="197">
        <f>PPCL_NG!Q74+PPCL_Spot!Q74+GT_NG!Q74+GT_Spot!Q74+Bawana_NG!Q74+Bawana_RLNG!Q74+Bawana_Spot!Q74</f>
        <v>49.998131609431638</v>
      </c>
      <c r="G74" s="198">
        <f t="shared" si="7"/>
        <v>1.8683905683616331E-3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4.9998131609431633</v>
      </c>
      <c r="J74" s="198">
        <f t="shared" si="8"/>
        <v>1.8683905683669622E-4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22.999140540338555</v>
      </c>
      <c r="M74" s="198">
        <f t="shared" si="9"/>
        <v>8.5945966144507224E-4</v>
      </c>
      <c r="N74" s="197">
        <f>PPCL_NG!M74+PPCL_Spot!M74+GT_NG!M74+GT_Spot!M74+Bawana_NG!M74+Bawana_RLNG!M74+Bawana_Spot!M74</f>
        <v>50</v>
      </c>
      <c r="O74" s="197">
        <f>PPCL_NG!T74+PPCL_Spot!T74+GT_NG!T74+GT_Spot!T74+Bawana_NG!T74+Bawana_RLNG!T74+Bawana_Spot!T74</f>
        <v>49.998131609431638</v>
      </c>
      <c r="P74" s="198">
        <f t="shared" si="10"/>
        <v>1.8683905683616331E-3</v>
      </c>
      <c r="Q74" s="198">
        <f t="shared" si="11"/>
        <v>9.9999999999935696E-3</v>
      </c>
    </row>
    <row r="75" spans="1:17">
      <c r="A75" s="33" t="s">
        <v>117</v>
      </c>
      <c r="B75" s="197">
        <f>PPCL_NG!I75+PPCL_Spot!I75+GT_NG!I75+GT_Spot!I75+Bawana_NG!I75+Bawana_RLNG!I75+Bawana_Spot!I75</f>
        <v>139.61000000000001</v>
      </c>
      <c r="C75" s="197">
        <f>PPCL_NG!P75+PPCL_Spot!P75+GT_NG!P75+GT_Spot!P75+Bawana_NG!P75+Bawana_RLNG!P75+Bawana_Spot!P75</f>
        <v>139.60805570642714</v>
      </c>
      <c r="D75" s="198">
        <f t="shared" si="6"/>
        <v>1.9442935728761768E-3</v>
      </c>
      <c r="E75" s="197">
        <f>PPCL_NG!J75+PPCL_Spot!J75+GT_NG!J75+GT_Spot!J75+Bawana_NG!J75+Bawana_RLNG!J75+Bawana_Spot!J75</f>
        <v>50</v>
      </c>
      <c r="F75" s="197">
        <f>PPCL_NG!Q75+PPCL_Spot!Q75+GT_NG!Q75+GT_Spot!Q75+Bawana_NG!Q75+Bawana_RLNG!Q75+Bawana_Spot!Q75</f>
        <v>49.999303669660883</v>
      </c>
      <c r="G75" s="198">
        <f t="shared" si="7"/>
        <v>6.9633033911742359E-4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4.9999303669660886</v>
      </c>
      <c r="J75" s="198">
        <f t="shared" si="8"/>
        <v>6.9633033911387088E-5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22.999679688044008</v>
      </c>
      <c r="M75" s="198">
        <f t="shared" si="9"/>
        <v>3.2031195599202533E-4</v>
      </c>
      <c r="N75" s="197">
        <f>PPCL_NG!M75+PPCL_Spot!M75+GT_NG!M75+GT_Spot!M75+Bawana_NG!M75+Bawana_RLNG!M75+Bawana_Spot!M75</f>
        <v>69.61</v>
      </c>
      <c r="O75" s="197">
        <f>PPCL_NG!T75+PPCL_Spot!T75+GT_NG!T75+GT_Spot!T75+Bawana_NG!T75+Bawana_RLNG!T75+Bawana_Spot!T75</f>
        <v>69.609030568901886</v>
      </c>
      <c r="P75" s="198">
        <f t="shared" si="10"/>
        <v>9.6943109811320483E-4</v>
      </c>
      <c r="Q75" s="198">
        <f t="shared" si="11"/>
        <v>4.0000000000102176E-3</v>
      </c>
    </row>
    <row r="76" spans="1:17">
      <c r="A76" s="33" t="s">
        <v>118</v>
      </c>
      <c r="B76" s="197">
        <f>PPCL_NG!I76+PPCL_Spot!I76+GT_NG!I76+GT_Spot!I76+Bawana_NG!I76+Bawana_RLNG!I76+Bawana_Spot!I76</f>
        <v>139.61000000000001</v>
      </c>
      <c r="C76" s="197">
        <f>PPCL_NG!P76+PPCL_Spot!P76+GT_NG!P76+GT_Spot!P76+Bawana_NG!P76+Bawana_RLNG!P76+Bawana_Spot!P76</f>
        <v>139.60805570642714</v>
      </c>
      <c r="D76" s="198">
        <f t="shared" si="6"/>
        <v>1.9442935728761768E-3</v>
      </c>
      <c r="E76" s="197">
        <f>PPCL_NG!J76+PPCL_Spot!J76+GT_NG!J76+GT_Spot!J76+Bawana_NG!J76+Bawana_RLNG!J76+Bawana_Spot!J76</f>
        <v>50</v>
      </c>
      <c r="F76" s="197">
        <f>PPCL_NG!Q76+PPCL_Spot!Q76+GT_NG!Q76+GT_Spot!Q76+Bawana_NG!Q76+Bawana_RLNG!Q76+Bawana_Spot!Q76</f>
        <v>49.999303669660883</v>
      </c>
      <c r="G76" s="198">
        <f t="shared" si="7"/>
        <v>6.9633033911742359E-4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4.9999303669660886</v>
      </c>
      <c r="J76" s="198">
        <f t="shared" si="8"/>
        <v>6.9633033911387088E-5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22.999679688044008</v>
      </c>
      <c r="M76" s="198">
        <f t="shared" si="9"/>
        <v>3.2031195599202533E-4</v>
      </c>
      <c r="N76" s="197">
        <f>PPCL_NG!M76+PPCL_Spot!M76+GT_NG!M76+GT_Spot!M76+Bawana_NG!M76+Bawana_RLNG!M76+Bawana_Spot!M76</f>
        <v>69.61</v>
      </c>
      <c r="O76" s="197">
        <f>PPCL_NG!T76+PPCL_Spot!T76+GT_NG!T76+GT_Spot!T76+Bawana_NG!T76+Bawana_RLNG!T76+Bawana_Spot!T76</f>
        <v>69.609030568901886</v>
      </c>
      <c r="P76" s="198">
        <f t="shared" si="10"/>
        <v>9.6943109811320483E-4</v>
      </c>
      <c r="Q76" s="198">
        <f t="shared" si="11"/>
        <v>4.0000000000102176E-3</v>
      </c>
    </row>
    <row r="77" spans="1:17">
      <c r="A77" s="33" t="s">
        <v>119</v>
      </c>
      <c r="B77" s="197">
        <f>PPCL_NG!I77+PPCL_Spot!I77+GT_NG!I77+GT_Spot!I77+Bawana_NG!I77+Bawana_RLNG!I77+Bawana_Spot!I77</f>
        <v>137.77000000000001</v>
      </c>
      <c r="C77" s="197">
        <f>PPCL_NG!P77+PPCL_Spot!P77+GT_NG!P77+GT_Spot!P77+Bawana_NG!P77+Bawana_RLNG!P77+Bawana_Spot!P77</f>
        <v>137.76513918780654</v>
      </c>
      <c r="D77" s="198">
        <f t="shared" si="6"/>
        <v>4.860812193470565E-3</v>
      </c>
      <c r="E77" s="197">
        <f>PPCL_NG!J77+PPCL_Spot!J77+GT_NG!J77+GT_Spot!J77+Bawana_NG!J77+Bawana_RLNG!J77+Bawana_Spot!J77</f>
        <v>49.34</v>
      </c>
      <c r="F77" s="197">
        <f>PPCL_NG!Q77+PPCL_Spot!Q77+GT_NG!Q77+GT_Spot!Q77+Bawana_NG!Q77+Bawana_RLNG!Q77+Bawana_Spot!Q77</f>
        <v>49.338259182161387</v>
      </c>
      <c r="G77" s="198">
        <f t="shared" si="7"/>
        <v>1.7408178386162376E-3</v>
      </c>
      <c r="H77" s="197">
        <f>PPCL_NG!K77+PPCL_Spot!K77+GT_NG!K77+GT_Spot!K77+Bawana_NG!K77+Bawana_RLNG!K77+Bawana_Spot!K77</f>
        <v>4.93</v>
      </c>
      <c r="I77" s="197">
        <f>PPCL_NG!R77+PPCL_Spot!R77+GT_NG!R77+GT_Spot!R77+Bawana_NG!R77+Bawana_RLNG!R77+Bawana_Spot!R77</f>
        <v>4.9298260593444585</v>
      </c>
      <c r="J77" s="198">
        <f t="shared" si="8"/>
        <v>1.7394065554121596E-4</v>
      </c>
      <c r="K77" s="197">
        <f>PPCL_NG!L77+PPCL_Spot!L77+GT_NG!L77+GT_Spot!L77+Bawana_NG!L77+Bawana_RLNG!L77+Bawana_Spot!L77</f>
        <v>22.7</v>
      </c>
      <c r="L77" s="197">
        <f>PPCL_NG!S77+PPCL_Spot!S77+GT_NG!S77+GT_Spot!S77+Bawana_NG!S77+Bawana_RLNG!S77+Bawana_Spot!S77</f>
        <v>22.699199096778745</v>
      </c>
      <c r="M77" s="198">
        <f t="shared" si="9"/>
        <v>8.0090322125414559E-4</v>
      </c>
      <c r="N77" s="197">
        <f>PPCL_NG!M77+PPCL_Spot!M77+GT_NG!M77+GT_Spot!M77+Bawana_NG!M77+Bawana_RLNG!M77+Bawana_Spot!M77</f>
        <v>68.69</v>
      </c>
      <c r="O77" s="197">
        <f>PPCL_NG!T77+PPCL_Spot!T77+GT_NG!T77+GT_Spot!T77+Bawana_NG!T77+Bawana_RLNG!T77+Bawana_Spot!T77</f>
        <v>68.687576473908905</v>
      </c>
      <c r="P77" s="198">
        <f t="shared" si="10"/>
        <v>2.4235260910927536E-3</v>
      </c>
      <c r="Q77" s="198">
        <f t="shared" si="11"/>
        <v>9.9999999999749178E-3</v>
      </c>
    </row>
    <row r="78" spans="1:17">
      <c r="A78" s="33" t="s">
        <v>120</v>
      </c>
      <c r="B78" s="197">
        <f>PPCL_NG!I78+PPCL_Spot!I78+GT_NG!I78+GT_Spot!I78+Bawana_NG!I78+Bawana_RLNG!I78+Bawana_Spot!I78</f>
        <v>137.77000000000001</v>
      </c>
      <c r="C78" s="197">
        <f>PPCL_NG!P78+PPCL_Spot!P78+GT_NG!P78+GT_Spot!P78+Bawana_NG!P78+Bawana_RLNG!P78+Bawana_Spot!P78</f>
        <v>137.76513918780654</v>
      </c>
      <c r="D78" s="198">
        <f t="shared" si="6"/>
        <v>4.860812193470565E-3</v>
      </c>
      <c r="E78" s="197">
        <f>PPCL_NG!J78+PPCL_Spot!J78+GT_NG!J78+GT_Spot!J78+Bawana_NG!J78+Bawana_RLNG!J78+Bawana_Spot!J78</f>
        <v>49.34</v>
      </c>
      <c r="F78" s="197">
        <f>PPCL_NG!Q78+PPCL_Spot!Q78+GT_NG!Q78+GT_Spot!Q78+Bawana_NG!Q78+Bawana_RLNG!Q78+Bawana_Spot!Q78</f>
        <v>49.338259182161387</v>
      </c>
      <c r="G78" s="198">
        <f t="shared" si="7"/>
        <v>1.7408178386162376E-3</v>
      </c>
      <c r="H78" s="197">
        <f>PPCL_NG!K78+PPCL_Spot!K78+GT_NG!K78+GT_Spot!K78+Bawana_NG!K78+Bawana_RLNG!K78+Bawana_Spot!K78</f>
        <v>4.93</v>
      </c>
      <c r="I78" s="197">
        <f>PPCL_NG!R78+PPCL_Spot!R78+GT_NG!R78+GT_Spot!R78+Bawana_NG!R78+Bawana_RLNG!R78+Bawana_Spot!R78</f>
        <v>4.9298260593444585</v>
      </c>
      <c r="J78" s="198">
        <f t="shared" si="8"/>
        <v>1.7394065554121596E-4</v>
      </c>
      <c r="K78" s="197">
        <f>PPCL_NG!L78+PPCL_Spot!L78+GT_NG!L78+GT_Spot!L78+Bawana_NG!L78+Bawana_RLNG!L78+Bawana_Spot!L78</f>
        <v>22.7</v>
      </c>
      <c r="L78" s="197">
        <f>PPCL_NG!S78+PPCL_Spot!S78+GT_NG!S78+GT_Spot!S78+Bawana_NG!S78+Bawana_RLNG!S78+Bawana_Spot!S78</f>
        <v>22.699199096778745</v>
      </c>
      <c r="M78" s="198">
        <f t="shared" si="9"/>
        <v>8.0090322125414559E-4</v>
      </c>
      <c r="N78" s="197">
        <f>PPCL_NG!M78+PPCL_Spot!M78+GT_NG!M78+GT_Spot!M78+Bawana_NG!M78+Bawana_RLNG!M78+Bawana_Spot!M78</f>
        <v>68.69</v>
      </c>
      <c r="O78" s="197">
        <f>PPCL_NG!T78+PPCL_Spot!T78+GT_NG!T78+GT_Spot!T78+Bawana_NG!T78+Bawana_RLNG!T78+Bawana_Spot!T78</f>
        <v>68.687576473908905</v>
      </c>
      <c r="P78" s="198">
        <f t="shared" si="10"/>
        <v>2.4235260910927536E-3</v>
      </c>
      <c r="Q78" s="198">
        <f t="shared" si="11"/>
        <v>9.9999999999749178E-3</v>
      </c>
    </row>
    <row r="79" spans="1:17">
      <c r="A79" s="33" t="s">
        <v>121</v>
      </c>
      <c r="B79" s="197">
        <f>PPCL_NG!I79+PPCL_Spot!I79+GT_NG!I79+GT_Spot!I79+Bawana_NG!I79+Bawana_RLNG!I79+Bawana_Spot!I79</f>
        <v>137.77000000000001</v>
      </c>
      <c r="C79" s="197">
        <f>PPCL_NG!P79+PPCL_Spot!P79+GT_NG!P79+GT_Spot!P79+Bawana_NG!P79+Bawana_RLNG!P79+Bawana_Spot!P79</f>
        <v>137.76513918780654</v>
      </c>
      <c r="D79" s="198">
        <f t="shared" si="6"/>
        <v>4.860812193470565E-3</v>
      </c>
      <c r="E79" s="197">
        <f>PPCL_NG!J79+PPCL_Spot!J79+GT_NG!J79+GT_Spot!J79+Bawana_NG!J79+Bawana_RLNG!J79+Bawana_Spot!J79</f>
        <v>49.34</v>
      </c>
      <c r="F79" s="197">
        <f>PPCL_NG!Q79+PPCL_Spot!Q79+GT_NG!Q79+GT_Spot!Q79+Bawana_NG!Q79+Bawana_RLNG!Q79+Bawana_Spot!Q79</f>
        <v>49.338259182161387</v>
      </c>
      <c r="G79" s="198">
        <f t="shared" si="7"/>
        <v>1.7408178386162376E-3</v>
      </c>
      <c r="H79" s="197">
        <f>PPCL_NG!K79+PPCL_Spot!K79+GT_NG!K79+GT_Spot!K79+Bawana_NG!K79+Bawana_RLNG!K79+Bawana_Spot!K79</f>
        <v>4.93</v>
      </c>
      <c r="I79" s="197">
        <f>PPCL_NG!R79+PPCL_Spot!R79+GT_NG!R79+GT_Spot!R79+Bawana_NG!R79+Bawana_RLNG!R79+Bawana_Spot!R79</f>
        <v>4.9298260593444585</v>
      </c>
      <c r="J79" s="198">
        <f t="shared" si="8"/>
        <v>1.7394065554121596E-4</v>
      </c>
      <c r="K79" s="197">
        <f>PPCL_NG!L79+PPCL_Spot!L79+GT_NG!L79+GT_Spot!L79+Bawana_NG!L79+Bawana_RLNG!L79+Bawana_Spot!L79</f>
        <v>22.7</v>
      </c>
      <c r="L79" s="197">
        <f>PPCL_NG!S79+PPCL_Spot!S79+GT_NG!S79+GT_Spot!S79+Bawana_NG!S79+Bawana_RLNG!S79+Bawana_Spot!S79</f>
        <v>22.699199096778745</v>
      </c>
      <c r="M79" s="198">
        <f t="shared" si="9"/>
        <v>8.0090322125414559E-4</v>
      </c>
      <c r="N79" s="197">
        <f>PPCL_NG!M79+PPCL_Spot!M79+GT_NG!M79+GT_Spot!M79+Bawana_NG!M79+Bawana_RLNG!M79+Bawana_Spot!M79</f>
        <v>68.69</v>
      </c>
      <c r="O79" s="197">
        <f>PPCL_NG!T79+PPCL_Spot!T79+GT_NG!T79+GT_Spot!T79+Bawana_NG!T79+Bawana_RLNG!T79+Bawana_Spot!T79</f>
        <v>68.687576473908905</v>
      </c>
      <c r="P79" s="198">
        <f t="shared" si="10"/>
        <v>2.4235260910927536E-3</v>
      </c>
      <c r="Q79" s="198">
        <f t="shared" si="11"/>
        <v>9.9999999999749178E-3</v>
      </c>
    </row>
    <row r="80" spans="1:17">
      <c r="A80" s="33" t="s">
        <v>122</v>
      </c>
      <c r="B80" s="197">
        <f>PPCL_NG!I80+PPCL_Spot!I80+GT_NG!I80+GT_Spot!I80+Bawana_NG!I80+Bawana_RLNG!I80+Bawana_Spot!I80</f>
        <v>137.77000000000001</v>
      </c>
      <c r="C80" s="197">
        <f>PPCL_NG!P80+PPCL_Spot!P80+GT_NG!P80+GT_Spot!P80+Bawana_NG!P80+Bawana_RLNG!P80+Bawana_Spot!P80</f>
        <v>137.76513918780654</v>
      </c>
      <c r="D80" s="198">
        <f t="shared" si="6"/>
        <v>4.860812193470565E-3</v>
      </c>
      <c r="E80" s="197">
        <f>PPCL_NG!J80+PPCL_Spot!J80+GT_NG!J80+GT_Spot!J80+Bawana_NG!J80+Bawana_RLNG!J80+Bawana_Spot!J80</f>
        <v>49.34</v>
      </c>
      <c r="F80" s="197">
        <f>PPCL_NG!Q80+PPCL_Spot!Q80+GT_NG!Q80+GT_Spot!Q80+Bawana_NG!Q80+Bawana_RLNG!Q80+Bawana_Spot!Q80</f>
        <v>49.338259182161387</v>
      </c>
      <c r="G80" s="198">
        <f t="shared" si="7"/>
        <v>1.7408178386162376E-3</v>
      </c>
      <c r="H80" s="197">
        <f>PPCL_NG!K80+PPCL_Spot!K80+GT_NG!K80+GT_Spot!K80+Bawana_NG!K80+Bawana_RLNG!K80+Bawana_Spot!K80</f>
        <v>4.93</v>
      </c>
      <c r="I80" s="197">
        <f>PPCL_NG!R80+PPCL_Spot!R80+GT_NG!R80+GT_Spot!R80+Bawana_NG!R80+Bawana_RLNG!R80+Bawana_Spot!R80</f>
        <v>4.9298260593444585</v>
      </c>
      <c r="J80" s="198">
        <f t="shared" si="8"/>
        <v>1.7394065554121596E-4</v>
      </c>
      <c r="K80" s="197">
        <f>PPCL_NG!L80+PPCL_Spot!L80+GT_NG!L80+GT_Spot!L80+Bawana_NG!L80+Bawana_RLNG!L80+Bawana_Spot!L80</f>
        <v>22.7</v>
      </c>
      <c r="L80" s="197">
        <f>PPCL_NG!S80+PPCL_Spot!S80+GT_NG!S80+GT_Spot!S80+Bawana_NG!S80+Bawana_RLNG!S80+Bawana_Spot!S80</f>
        <v>22.699199096778745</v>
      </c>
      <c r="M80" s="198">
        <f t="shared" si="9"/>
        <v>8.0090322125414559E-4</v>
      </c>
      <c r="N80" s="197">
        <f>PPCL_NG!M80+PPCL_Spot!M80+GT_NG!M80+GT_Spot!M80+Bawana_NG!M80+Bawana_RLNG!M80+Bawana_Spot!M80</f>
        <v>68.69</v>
      </c>
      <c r="O80" s="197">
        <f>PPCL_NG!T80+PPCL_Spot!T80+GT_NG!T80+GT_Spot!T80+Bawana_NG!T80+Bawana_RLNG!T80+Bawana_Spot!T80</f>
        <v>68.687576473908905</v>
      </c>
      <c r="P80" s="198">
        <f t="shared" si="10"/>
        <v>2.4235260910927536E-3</v>
      </c>
      <c r="Q80" s="198">
        <f t="shared" si="11"/>
        <v>9.9999999999749178E-3</v>
      </c>
    </row>
    <row r="81" spans="1:17">
      <c r="A81" s="33" t="s">
        <v>123</v>
      </c>
      <c r="B81" s="197">
        <f>PPCL_NG!I81+PPCL_Spot!I81+GT_NG!I81+GT_Spot!I81+Bawana_NG!I81+Bawana_RLNG!I81+Bawana_Spot!I81</f>
        <v>137.77000000000001</v>
      </c>
      <c r="C81" s="197">
        <f>PPCL_NG!P81+PPCL_Spot!P81+GT_NG!P81+GT_Spot!P81+Bawana_NG!P81+Bawana_RLNG!P81+Bawana_Spot!P81</f>
        <v>137.76513918780654</v>
      </c>
      <c r="D81" s="198">
        <f t="shared" si="6"/>
        <v>4.860812193470565E-3</v>
      </c>
      <c r="E81" s="197">
        <f>PPCL_NG!J81+PPCL_Spot!J81+GT_NG!J81+GT_Spot!J81+Bawana_NG!J81+Bawana_RLNG!J81+Bawana_Spot!J81</f>
        <v>49.34</v>
      </c>
      <c r="F81" s="197">
        <f>PPCL_NG!Q81+PPCL_Spot!Q81+GT_NG!Q81+GT_Spot!Q81+Bawana_NG!Q81+Bawana_RLNG!Q81+Bawana_Spot!Q81</f>
        <v>49.338259182161387</v>
      </c>
      <c r="G81" s="198">
        <f t="shared" si="7"/>
        <v>1.7408178386162376E-3</v>
      </c>
      <c r="H81" s="197">
        <f>PPCL_NG!K81+PPCL_Spot!K81+GT_NG!K81+GT_Spot!K81+Bawana_NG!K81+Bawana_RLNG!K81+Bawana_Spot!K81</f>
        <v>4.93</v>
      </c>
      <c r="I81" s="197">
        <f>PPCL_NG!R81+PPCL_Spot!R81+GT_NG!R81+GT_Spot!R81+Bawana_NG!R81+Bawana_RLNG!R81+Bawana_Spot!R81</f>
        <v>4.9298260593444585</v>
      </c>
      <c r="J81" s="198">
        <f t="shared" si="8"/>
        <v>1.7394065554121596E-4</v>
      </c>
      <c r="K81" s="197">
        <f>PPCL_NG!L81+PPCL_Spot!L81+GT_NG!L81+GT_Spot!L81+Bawana_NG!L81+Bawana_RLNG!L81+Bawana_Spot!L81</f>
        <v>22.7</v>
      </c>
      <c r="L81" s="197">
        <f>PPCL_NG!S81+PPCL_Spot!S81+GT_NG!S81+GT_Spot!S81+Bawana_NG!S81+Bawana_RLNG!S81+Bawana_Spot!S81</f>
        <v>22.699199096778745</v>
      </c>
      <c r="M81" s="198">
        <f t="shared" si="9"/>
        <v>8.0090322125414559E-4</v>
      </c>
      <c r="N81" s="197">
        <f>PPCL_NG!M81+PPCL_Spot!M81+GT_NG!M81+GT_Spot!M81+Bawana_NG!M81+Bawana_RLNG!M81+Bawana_Spot!M81</f>
        <v>68.69</v>
      </c>
      <c r="O81" s="197">
        <f>PPCL_NG!T81+PPCL_Spot!T81+GT_NG!T81+GT_Spot!T81+Bawana_NG!T81+Bawana_RLNG!T81+Bawana_Spot!T81</f>
        <v>68.687576473908905</v>
      </c>
      <c r="P81" s="198">
        <f t="shared" si="10"/>
        <v>2.4235260910927536E-3</v>
      </c>
      <c r="Q81" s="198">
        <f t="shared" si="11"/>
        <v>9.9999999999749178E-3</v>
      </c>
    </row>
    <row r="82" spans="1:17">
      <c r="A82" s="33" t="s">
        <v>124</v>
      </c>
      <c r="B82" s="197">
        <f>PPCL_NG!I82+PPCL_Spot!I82+GT_NG!I82+GT_Spot!I82+Bawana_NG!I82+Bawana_RLNG!I82+Bawana_Spot!I82</f>
        <v>137.77000000000001</v>
      </c>
      <c r="C82" s="197">
        <f>PPCL_NG!P82+PPCL_Spot!P82+GT_NG!P82+GT_Spot!P82+Bawana_NG!P82+Bawana_RLNG!P82+Bawana_Spot!P82</f>
        <v>137.76513918780654</v>
      </c>
      <c r="D82" s="198">
        <f t="shared" si="6"/>
        <v>4.860812193470565E-3</v>
      </c>
      <c r="E82" s="197">
        <f>PPCL_NG!J82+PPCL_Spot!J82+GT_NG!J82+GT_Spot!J82+Bawana_NG!J82+Bawana_RLNG!J82+Bawana_Spot!J82</f>
        <v>49.34</v>
      </c>
      <c r="F82" s="197">
        <f>PPCL_NG!Q82+PPCL_Spot!Q82+GT_NG!Q82+GT_Spot!Q82+Bawana_NG!Q82+Bawana_RLNG!Q82+Bawana_Spot!Q82</f>
        <v>49.338259182161387</v>
      </c>
      <c r="G82" s="198">
        <f t="shared" si="7"/>
        <v>1.7408178386162376E-3</v>
      </c>
      <c r="H82" s="197">
        <f>PPCL_NG!K82+PPCL_Spot!K82+GT_NG!K82+GT_Spot!K82+Bawana_NG!K82+Bawana_RLNG!K82+Bawana_Spot!K82</f>
        <v>4.93</v>
      </c>
      <c r="I82" s="197">
        <f>PPCL_NG!R82+PPCL_Spot!R82+GT_NG!R82+GT_Spot!R82+Bawana_NG!R82+Bawana_RLNG!R82+Bawana_Spot!R82</f>
        <v>4.9298260593444585</v>
      </c>
      <c r="J82" s="198">
        <f t="shared" si="8"/>
        <v>1.7394065554121596E-4</v>
      </c>
      <c r="K82" s="197">
        <f>PPCL_NG!L82+PPCL_Spot!L82+GT_NG!L82+GT_Spot!L82+Bawana_NG!L82+Bawana_RLNG!L82+Bawana_Spot!L82</f>
        <v>22.7</v>
      </c>
      <c r="L82" s="197">
        <f>PPCL_NG!S82+PPCL_Spot!S82+GT_NG!S82+GT_Spot!S82+Bawana_NG!S82+Bawana_RLNG!S82+Bawana_Spot!S82</f>
        <v>22.699199096778745</v>
      </c>
      <c r="M82" s="198">
        <f t="shared" si="9"/>
        <v>8.0090322125414559E-4</v>
      </c>
      <c r="N82" s="197">
        <f>PPCL_NG!M82+PPCL_Spot!M82+GT_NG!M82+GT_Spot!M82+Bawana_NG!M82+Bawana_RLNG!M82+Bawana_Spot!M82</f>
        <v>68.69</v>
      </c>
      <c r="O82" s="197">
        <f>PPCL_NG!T82+PPCL_Spot!T82+GT_NG!T82+GT_Spot!T82+Bawana_NG!T82+Bawana_RLNG!T82+Bawana_Spot!T82</f>
        <v>68.687576473908905</v>
      </c>
      <c r="P82" s="198">
        <f t="shared" si="10"/>
        <v>2.4235260910927536E-3</v>
      </c>
      <c r="Q82" s="198">
        <f t="shared" si="11"/>
        <v>9.9999999999749178E-3</v>
      </c>
    </row>
    <row r="83" spans="1:17">
      <c r="A83" s="33" t="s">
        <v>125</v>
      </c>
      <c r="B83" s="197">
        <f>PPCL_NG!I83+PPCL_Spot!I83+GT_NG!I83+GT_Spot!I83+Bawana_NG!I83+Bawana_RLNG!I83+Bawana_Spot!I83</f>
        <v>140.38999999999999</v>
      </c>
      <c r="C83" s="197">
        <f>PPCL_NG!P83+PPCL_Spot!P83+GT_NG!P83+GT_Spot!P83+Bawana_NG!P83+Bawana_RLNG!P83+Bawana_Spot!P83</f>
        <v>140.38999999999999</v>
      </c>
      <c r="D83" s="198">
        <f t="shared" si="6"/>
        <v>0</v>
      </c>
      <c r="E83" s="197">
        <f>PPCL_NG!J83+PPCL_Spot!J83+GT_NG!J83+GT_Spot!J83+Bawana_NG!J83+Bawana_RLNG!J83+Bawana_Spot!J83</f>
        <v>50</v>
      </c>
      <c r="F83" s="197">
        <f>PPCL_NG!Q83+PPCL_Spot!Q83+GT_NG!Q83+GT_Spot!Q83+Bawana_NG!Q83+Bawana_RLNG!Q83+Bawana_Spot!Q83</f>
        <v>50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</v>
      </c>
      <c r="J83" s="198">
        <f t="shared" si="8"/>
        <v>0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23</v>
      </c>
      <c r="M83" s="198">
        <f t="shared" si="9"/>
        <v>0</v>
      </c>
      <c r="N83" s="197">
        <f>PPCL_NG!M83+PPCL_Spot!M83+GT_NG!M83+GT_Spot!M83+Bawana_NG!M83+Bawana_RLNG!M83+Bawana_Spot!M83</f>
        <v>69.61</v>
      </c>
      <c r="O83" s="197">
        <f>PPCL_NG!T83+PPCL_Spot!T83+GT_NG!T83+GT_Spot!T83+Bawana_NG!T83+Bawana_RLNG!T83+Bawana_Spot!T83</f>
        <v>69.61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149.61000000000001</v>
      </c>
      <c r="C84" s="197">
        <f>PPCL_NG!P84+PPCL_Spot!P84+GT_NG!P84+GT_Spot!P84+Bawana_NG!P84+Bawana_RLNG!P84+Bawana_Spot!P84</f>
        <v>149.61000000000001</v>
      </c>
      <c r="D84" s="198">
        <f t="shared" si="6"/>
        <v>0</v>
      </c>
      <c r="E84" s="197">
        <f>PPCL_NG!J84+PPCL_Spot!J84+GT_NG!J84+GT_Spot!J84+Bawana_NG!J84+Bawana_RLNG!J84+Bawana_Spot!J84</f>
        <v>50</v>
      </c>
      <c r="F84" s="197">
        <f>PPCL_NG!Q84+PPCL_Spot!Q84+GT_NG!Q84+GT_Spot!Q84+Bawana_NG!Q84+Bawana_RLNG!Q84+Bawana_Spot!Q84</f>
        <v>50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</v>
      </c>
      <c r="J84" s="198">
        <f t="shared" si="8"/>
        <v>0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23</v>
      </c>
      <c r="M84" s="198">
        <f t="shared" si="9"/>
        <v>0</v>
      </c>
      <c r="N84" s="197">
        <f>PPCL_NG!M84+PPCL_Spot!M84+GT_NG!M84+GT_Spot!M84+Bawana_NG!M84+Bawana_RLNG!M84+Bawana_Spot!M84</f>
        <v>50</v>
      </c>
      <c r="O84" s="197">
        <f>PPCL_NG!T84+PPCL_Spot!T84+GT_NG!T84+GT_Spot!T84+Bawana_NG!T84+Bawana_RLNG!T84+Bawana_Spot!T84</f>
        <v>50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149.61000000000001</v>
      </c>
      <c r="C85" s="197">
        <f>PPCL_NG!P85+PPCL_Spot!P85+GT_NG!P85+GT_Spot!P85+Bawana_NG!P85+Bawana_RLNG!P85+Bawana_Spot!P85</f>
        <v>149.61000000000001</v>
      </c>
      <c r="D85" s="198">
        <f t="shared" si="6"/>
        <v>0</v>
      </c>
      <c r="E85" s="197">
        <f>PPCL_NG!J85+PPCL_Spot!J85+GT_NG!J85+GT_Spot!J85+Bawana_NG!J85+Bawana_RLNG!J85+Bawana_Spot!J85</f>
        <v>50</v>
      </c>
      <c r="F85" s="197">
        <f>PPCL_NG!Q85+PPCL_Spot!Q85+GT_NG!Q85+GT_Spot!Q85+Bawana_NG!Q85+Bawana_RLNG!Q85+Bawana_Spot!Q85</f>
        <v>50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</v>
      </c>
      <c r="J85" s="198">
        <f t="shared" si="8"/>
        <v>0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23</v>
      </c>
      <c r="M85" s="198">
        <f t="shared" si="9"/>
        <v>0</v>
      </c>
      <c r="N85" s="197">
        <f>PPCL_NG!M85+PPCL_Spot!M85+GT_NG!M85+GT_Spot!M85+Bawana_NG!M85+Bawana_RLNG!M85+Bawana_Spot!M85</f>
        <v>50</v>
      </c>
      <c r="O85" s="197">
        <f>PPCL_NG!T85+PPCL_Spot!T85+GT_NG!T85+GT_Spot!T85+Bawana_NG!T85+Bawana_RLNG!T85+Bawana_Spot!T85</f>
        <v>50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140.38999999999999</v>
      </c>
      <c r="C86" s="197">
        <f>PPCL_NG!P86+PPCL_Spot!P86+GT_NG!P86+GT_Spot!P86+Bawana_NG!P86+Bawana_RLNG!P86+Bawana_Spot!P86</f>
        <v>140.38999999999999</v>
      </c>
      <c r="D86" s="198">
        <f t="shared" si="6"/>
        <v>0</v>
      </c>
      <c r="E86" s="197">
        <f>PPCL_NG!J86+PPCL_Spot!J86+GT_NG!J86+GT_Spot!J86+Bawana_NG!J86+Bawana_RLNG!J86+Bawana_Spot!J86</f>
        <v>50</v>
      </c>
      <c r="F86" s="197">
        <f>PPCL_NG!Q86+PPCL_Spot!Q86+GT_NG!Q86+GT_Spot!Q86+Bawana_NG!Q86+Bawana_RLNG!Q86+Bawana_Spot!Q86</f>
        <v>50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</v>
      </c>
      <c r="J86" s="198">
        <f t="shared" si="8"/>
        <v>0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23</v>
      </c>
      <c r="M86" s="198">
        <f t="shared" si="9"/>
        <v>0</v>
      </c>
      <c r="N86" s="197">
        <f>PPCL_NG!M86+PPCL_Spot!M86+GT_NG!M86+GT_Spot!M86+Bawana_NG!M86+Bawana_RLNG!M86+Bawana_Spot!M86</f>
        <v>69.61</v>
      </c>
      <c r="O86" s="197">
        <f>PPCL_NG!T86+PPCL_Spot!T86+GT_NG!T86+GT_Spot!T86+Bawana_NG!T86+Bawana_RLNG!T86+Bawana_Spot!T86</f>
        <v>69.61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80</v>
      </c>
      <c r="C87" s="197">
        <f>PPCL_NG!P87+PPCL_Spot!P87+GT_NG!P87+GT_Spot!P87+Bawana_NG!P87+Bawana_RLNG!P87+Bawana_Spot!P87</f>
        <v>80</v>
      </c>
      <c r="D87" s="198">
        <f t="shared" si="6"/>
        <v>0</v>
      </c>
      <c r="E87" s="197">
        <f>PPCL_NG!J87+PPCL_Spot!J87+GT_NG!J87+GT_Spot!J87+Bawana_NG!J87+Bawana_RLNG!J87+Bawana_Spot!J87</f>
        <v>50</v>
      </c>
      <c r="F87" s="197">
        <f>PPCL_NG!Q87+PPCL_Spot!Q87+GT_NG!Q87+GT_Spot!Q87+Bawana_NG!Q87+Bawana_RLNG!Q87+Bawana_Spot!Q87</f>
        <v>50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23</v>
      </c>
      <c r="M87" s="198">
        <f t="shared" si="9"/>
        <v>0</v>
      </c>
      <c r="N87" s="197">
        <f>PPCL_NG!M87+PPCL_Spot!M87+GT_NG!M87+GT_Spot!M87+Bawana_NG!M87+Bawana_RLNG!M87+Bawana_Spot!M87</f>
        <v>69.61</v>
      </c>
      <c r="O87" s="197">
        <f>PPCL_NG!T87+PPCL_Spot!T87+GT_NG!T87+GT_Spot!T87+Bawana_NG!T87+Bawana_RLNG!T87+Bawana_Spot!T87</f>
        <v>69.61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80</v>
      </c>
      <c r="C88" s="197">
        <f>PPCL_NG!P88+PPCL_Spot!P88+GT_NG!P88+GT_Spot!P88+Bawana_NG!P88+Bawana_RLNG!P88+Bawana_Spot!P88</f>
        <v>80</v>
      </c>
      <c r="D88" s="198">
        <f t="shared" si="6"/>
        <v>0</v>
      </c>
      <c r="E88" s="197">
        <f>PPCL_NG!J88+PPCL_Spot!J88+GT_NG!J88+GT_Spot!J88+Bawana_NG!J88+Bawana_RLNG!J88+Bawana_Spot!J88</f>
        <v>50</v>
      </c>
      <c r="F88" s="197">
        <f>PPCL_NG!Q88+PPCL_Spot!Q88+GT_NG!Q88+GT_Spot!Q88+Bawana_NG!Q88+Bawana_RLNG!Q88+Bawana_Spot!Q88</f>
        <v>50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23</v>
      </c>
      <c r="M88" s="198">
        <f t="shared" si="9"/>
        <v>0</v>
      </c>
      <c r="N88" s="197">
        <f>PPCL_NG!M88+PPCL_Spot!M88+GT_NG!M88+GT_Spot!M88+Bawana_NG!M88+Bawana_RLNG!M88+Bawana_Spot!M88</f>
        <v>69.61</v>
      </c>
      <c r="O88" s="197">
        <f>PPCL_NG!T88+PPCL_Spot!T88+GT_NG!T88+GT_Spot!T88+Bawana_NG!T88+Bawana_RLNG!T88+Bawana_Spot!T88</f>
        <v>69.61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82.01</v>
      </c>
      <c r="C89" s="197">
        <f>PPCL_NG!P89+PPCL_Spot!P89+GT_NG!P89+GT_Spot!P89+Bawana_NG!P89+Bawana_RLNG!P89+Bawana_Spot!P89</f>
        <v>82.013773871427915</v>
      </c>
      <c r="D89" s="198">
        <f t="shared" si="6"/>
        <v>-3.7738714279100805E-3</v>
      </c>
      <c r="E89" s="197">
        <f>PPCL_NG!J89+PPCL_Spot!J89+GT_NG!J89+GT_Spot!J89+Bawana_NG!J89+Bawana_RLNG!J89+Bawana_Spot!J89</f>
        <v>50</v>
      </c>
      <c r="F89" s="197">
        <f>PPCL_NG!Q89+PPCL_Spot!Q89+GT_NG!Q89+GT_Spot!Q89+Bawana_NG!Q89+Bawana_RLNG!Q89+Bawana_Spot!Q89</f>
        <v>50.002300860521835</v>
      </c>
      <c r="G89" s="198">
        <f t="shared" si="7"/>
        <v>-2.3008605218350908E-3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5.0002300860521833</v>
      </c>
      <c r="J89" s="198">
        <f t="shared" si="8"/>
        <v>-2.3008605218333145E-4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23.001058395840044</v>
      </c>
      <c r="M89" s="198">
        <f t="shared" si="9"/>
        <v>-1.0583958400438576E-3</v>
      </c>
      <c r="N89" s="197">
        <f>PPCL_NG!M89+PPCL_Spot!M89+GT_NG!M89+GT_Spot!M89+Bawana_NG!M89+Bawana_RLNG!M89+Bawana_Spot!M89</f>
        <v>57.3</v>
      </c>
      <c r="O89" s="197">
        <f>PPCL_NG!T89+PPCL_Spot!T89+GT_NG!T89+GT_Spot!T89+Bawana_NG!T89+Bawana_RLNG!T89+Bawana_Spot!T89</f>
        <v>57.302636786158018</v>
      </c>
      <c r="P89" s="198">
        <f t="shared" si="10"/>
        <v>-2.6367861580212093E-3</v>
      </c>
      <c r="Q89" s="198">
        <f t="shared" si="11"/>
        <v>-9.9999999999935696E-3</v>
      </c>
    </row>
    <row r="90" spans="1:17">
      <c r="A90" s="33" t="s">
        <v>132</v>
      </c>
      <c r="B90" s="197">
        <f>PPCL_NG!I90+PPCL_Spot!I90+GT_NG!I90+GT_Spot!I90+Bawana_NG!I90+Bawana_RLNG!I90+Bawana_Spot!I90</f>
        <v>82.01</v>
      </c>
      <c r="C90" s="197">
        <f>PPCL_NG!P90+PPCL_Spot!P90+GT_NG!P90+GT_Spot!P90+Bawana_NG!P90+Bawana_RLNG!P90+Bawana_Spot!P90</f>
        <v>82.013773871427915</v>
      </c>
      <c r="D90" s="198">
        <f t="shared" si="6"/>
        <v>-3.7738714279100805E-3</v>
      </c>
      <c r="E90" s="197">
        <f>PPCL_NG!J90+PPCL_Spot!J90+GT_NG!J90+GT_Spot!J90+Bawana_NG!J90+Bawana_RLNG!J90+Bawana_Spot!J90</f>
        <v>50</v>
      </c>
      <c r="F90" s="197">
        <f>PPCL_NG!Q90+PPCL_Spot!Q90+GT_NG!Q90+GT_Spot!Q90+Bawana_NG!Q90+Bawana_RLNG!Q90+Bawana_Spot!Q90</f>
        <v>50.002300860521835</v>
      </c>
      <c r="G90" s="198">
        <f t="shared" si="7"/>
        <v>-2.3008605218350908E-3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5.0002300860521833</v>
      </c>
      <c r="J90" s="198">
        <f t="shared" si="8"/>
        <v>-2.3008605218333145E-4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23.001058395840044</v>
      </c>
      <c r="M90" s="198">
        <f t="shared" si="9"/>
        <v>-1.0583958400438576E-3</v>
      </c>
      <c r="N90" s="197">
        <f>PPCL_NG!M90+PPCL_Spot!M90+GT_NG!M90+GT_Spot!M90+Bawana_NG!M90+Bawana_RLNG!M90+Bawana_Spot!M90</f>
        <v>57.3</v>
      </c>
      <c r="O90" s="197">
        <f>PPCL_NG!T90+PPCL_Spot!T90+GT_NG!T90+GT_Spot!T90+Bawana_NG!T90+Bawana_RLNG!T90+Bawana_Spot!T90</f>
        <v>57.302636786158018</v>
      </c>
      <c r="P90" s="198">
        <f t="shared" si="10"/>
        <v>-2.6367861580212093E-3</v>
      </c>
      <c r="Q90" s="198">
        <f t="shared" si="11"/>
        <v>-9.9999999999935696E-3</v>
      </c>
    </row>
    <row r="91" spans="1:17">
      <c r="A91" s="33" t="s">
        <v>133</v>
      </c>
      <c r="B91" s="197">
        <f>PPCL_NG!I91+PPCL_Spot!I91+GT_NG!I91+GT_Spot!I91+Bawana_NG!I91+Bawana_RLNG!I91+Bawana_Spot!I91</f>
        <v>82.01</v>
      </c>
      <c r="C91" s="197">
        <f>PPCL_NG!P91+PPCL_Spot!P91+GT_NG!P91+GT_Spot!P91+Bawana_NG!P91+Bawana_RLNG!P91+Bawana_Spot!P91</f>
        <v>82.013773871427915</v>
      </c>
      <c r="D91" s="198">
        <f t="shared" si="6"/>
        <v>-3.7738714279100805E-3</v>
      </c>
      <c r="E91" s="197">
        <f>PPCL_NG!J91+PPCL_Spot!J91+GT_NG!J91+GT_Spot!J91+Bawana_NG!J91+Bawana_RLNG!J91+Bawana_Spot!J91</f>
        <v>50</v>
      </c>
      <c r="F91" s="197">
        <f>PPCL_NG!Q91+PPCL_Spot!Q91+GT_NG!Q91+GT_Spot!Q91+Bawana_NG!Q91+Bawana_RLNG!Q91+Bawana_Spot!Q91</f>
        <v>50.002300860521835</v>
      </c>
      <c r="G91" s="198">
        <f t="shared" si="7"/>
        <v>-2.3008605218350908E-3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5.0002300860521833</v>
      </c>
      <c r="J91" s="198">
        <f t="shared" si="8"/>
        <v>-2.3008605218333145E-4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23.001058395840044</v>
      </c>
      <c r="M91" s="198">
        <f t="shared" si="9"/>
        <v>-1.0583958400438576E-3</v>
      </c>
      <c r="N91" s="197">
        <f>PPCL_NG!M91+PPCL_Spot!M91+GT_NG!M91+GT_Spot!M91+Bawana_NG!M91+Bawana_RLNG!M91+Bawana_Spot!M91</f>
        <v>57.3</v>
      </c>
      <c r="O91" s="197">
        <f>PPCL_NG!T91+PPCL_Spot!T91+GT_NG!T91+GT_Spot!T91+Bawana_NG!T91+Bawana_RLNG!T91+Bawana_Spot!T91</f>
        <v>57.302636786158018</v>
      </c>
      <c r="P91" s="198">
        <f t="shared" si="10"/>
        <v>-2.6367861580212093E-3</v>
      </c>
      <c r="Q91" s="198">
        <f t="shared" si="11"/>
        <v>-9.9999999999935696E-3</v>
      </c>
    </row>
    <row r="92" spans="1:17">
      <c r="A92" s="33" t="s">
        <v>134</v>
      </c>
      <c r="B92" s="197">
        <f>PPCL_NG!I92+PPCL_Spot!I92+GT_NG!I92+GT_Spot!I92+Bawana_NG!I92+Bawana_RLNG!I92+Bawana_Spot!I92</f>
        <v>82.01</v>
      </c>
      <c r="C92" s="197">
        <f>PPCL_NG!P92+PPCL_Spot!P92+GT_NG!P92+GT_Spot!P92+Bawana_NG!P92+Bawana_RLNG!P92+Bawana_Spot!P92</f>
        <v>82.013773871427915</v>
      </c>
      <c r="D92" s="198">
        <f t="shared" si="6"/>
        <v>-3.7738714279100805E-3</v>
      </c>
      <c r="E92" s="197">
        <f>PPCL_NG!J92+PPCL_Spot!J92+GT_NG!J92+GT_Spot!J92+Bawana_NG!J92+Bawana_RLNG!J92+Bawana_Spot!J92</f>
        <v>50</v>
      </c>
      <c r="F92" s="197">
        <f>PPCL_NG!Q92+PPCL_Spot!Q92+GT_NG!Q92+GT_Spot!Q92+Bawana_NG!Q92+Bawana_RLNG!Q92+Bawana_Spot!Q92</f>
        <v>50.002300860521835</v>
      </c>
      <c r="G92" s="198">
        <f t="shared" si="7"/>
        <v>-2.3008605218350908E-3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5.0002300860521833</v>
      </c>
      <c r="J92" s="198">
        <f t="shared" si="8"/>
        <v>-2.3008605218333145E-4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23.001058395840044</v>
      </c>
      <c r="M92" s="198">
        <f t="shared" si="9"/>
        <v>-1.0583958400438576E-3</v>
      </c>
      <c r="N92" s="197">
        <f>PPCL_NG!M92+PPCL_Spot!M92+GT_NG!M92+GT_Spot!M92+Bawana_NG!M92+Bawana_RLNG!M92+Bawana_Spot!M92</f>
        <v>57.3</v>
      </c>
      <c r="O92" s="197">
        <f>PPCL_NG!T92+PPCL_Spot!T92+GT_NG!T92+GT_Spot!T92+Bawana_NG!T92+Bawana_RLNG!T92+Bawana_Spot!T92</f>
        <v>57.302636786158018</v>
      </c>
      <c r="P92" s="198">
        <f t="shared" si="10"/>
        <v>-2.6367861580212093E-3</v>
      </c>
      <c r="Q92" s="198">
        <f t="shared" si="11"/>
        <v>-9.9999999999935696E-3</v>
      </c>
    </row>
    <row r="93" spans="1:17">
      <c r="A93" s="33" t="s">
        <v>135</v>
      </c>
      <c r="B93" s="197">
        <f>PPCL_NG!I93+PPCL_Spot!I93+GT_NG!I93+GT_Spot!I93+Bawana_NG!I93+Bawana_RLNG!I93+Bawana_Spot!I93</f>
        <v>82.01</v>
      </c>
      <c r="C93" s="197">
        <f>PPCL_NG!P93+PPCL_Spot!P93+GT_NG!P93+GT_Spot!P93+Bawana_NG!P93+Bawana_RLNG!P93+Bawana_Spot!P93</f>
        <v>82.013773871427915</v>
      </c>
      <c r="D93" s="198">
        <f t="shared" si="6"/>
        <v>-3.7738714279100805E-3</v>
      </c>
      <c r="E93" s="197">
        <f>PPCL_NG!J93+PPCL_Spot!J93+GT_NG!J93+GT_Spot!J93+Bawana_NG!J93+Bawana_RLNG!J93+Bawana_Spot!J93</f>
        <v>50</v>
      </c>
      <c r="F93" s="197">
        <f>PPCL_NG!Q93+PPCL_Spot!Q93+GT_NG!Q93+GT_Spot!Q93+Bawana_NG!Q93+Bawana_RLNG!Q93+Bawana_Spot!Q93</f>
        <v>50.002300860521835</v>
      </c>
      <c r="G93" s="198">
        <f t="shared" si="7"/>
        <v>-2.3008605218350908E-3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5.0002300860521833</v>
      </c>
      <c r="J93" s="198">
        <f t="shared" si="8"/>
        <v>-2.3008605218333145E-4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23.001058395840044</v>
      </c>
      <c r="M93" s="198">
        <f t="shared" si="9"/>
        <v>-1.0583958400438576E-3</v>
      </c>
      <c r="N93" s="197">
        <f>PPCL_NG!M93+PPCL_Spot!M93+GT_NG!M93+GT_Spot!M93+Bawana_NG!M93+Bawana_RLNG!M93+Bawana_Spot!M93</f>
        <v>57.3</v>
      </c>
      <c r="O93" s="197">
        <f>PPCL_NG!T93+PPCL_Spot!T93+GT_NG!T93+GT_Spot!T93+Bawana_NG!T93+Bawana_RLNG!T93+Bawana_Spot!T93</f>
        <v>57.302636786158018</v>
      </c>
      <c r="P93" s="198">
        <f t="shared" si="10"/>
        <v>-2.6367861580212093E-3</v>
      </c>
      <c r="Q93" s="198">
        <f t="shared" si="11"/>
        <v>-9.9999999999935696E-3</v>
      </c>
    </row>
    <row r="94" spans="1:17">
      <c r="A94" s="33" t="s">
        <v>136</v>
      </c>
      <c r="B94" s="197">
        <f>PPCL_NG!I94+PPCL_Spot!I94+GT_NG!I94+GT_Spot!I94+Bawana_NG!I94+Bawana_RLNG!I94+Bawana_Spot!I94</f>
        <v>82.01</v>
      </c>
      <c r="C94" s="197">
        <f>PPCL_NG!P94+PPCL_Spot!P94+GT_NG!P94+GT_Spot!P94+Bawana_NG!P94+Bawana_RLNG!P94+Bawana_Spot!P94</f>
        <v>82.013773871427915</v>
      </c>
      <c r="D94" s="198">
        <f t="shared" si="6"/>
        <v>-3.7738714279100805E-3</v>
      </c>
      <c r="E94" s="197">
        <f>PPCL_NG!J94+PPCL_Spot!J94+GT_NG!J94+GT_Spot!J94+Bawana_NG!J94+Bawana_RLNG!J94+Bawana_Spot!J94</f>
        <v>50</v>
      </c>
      <c r="F94" s="197">
        <f>PPCL_NG!Q94+PPCL_Spot!Q94+GT_NG!Q94+GT_Spot!Q94+Bawana_NG!Q94+Bawana_RLNG!Q94+Bawana_Spot!Q94</f>
        <v>50.002300860521835</v>
      </c>
      <c r="G94" s="198">
        <f t="shared" si="7"/>
        <v>-2.3008605218350908E-3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5.0002300860521833</v>
      </c>
      <c r="J94" s="198">
        <f t="shared" si="8"/>
        <v>-2.3008605218333145E-4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23.001058395840044</v>
      </c>
      <c r="M94" s="198">
        <f t="shared" si="9"/>
        <v>-1.0583958400438576E-3</v>
      </c>
      <c r="N94" s="197">
        <f>PPCL_NG!M94+PPCL_Spot!M94+GT_NG!M94+GT_Spot!M94+Bawana_NG!M94+Bawana_RLNG!M94+Bawana_Spot!M94</f>
        <v>57.3</v>
      </c>
      <c r="O94" s="197">
        <f>PPCL_NG!T94+PPCL_Spot!T94+GT_NG!T94+GT_Spot!T94+Bawana_NG!T94+Bawana_RLNG!T94+Bawana_Spot!T94</f>
        <v>57.302636786158018</v>
      </c>
      <c r="P94" s="198">
        <f t="shared" si="10"/>
        <v>-2.6367861580212093E-3</v>
      </c>
      <c r="Q94" s="198">
        <f t="shared" si="11"/>
        <v>-9.9999999999935696E-3</v>
      </c>
    </row>
    <row r="95" spans="1:17">
      <c r="A95" s="33" t="s">
        <v>137</v>
      </c>
      <c r="B95" s="197">
        <f>PPCL_NG!I95+PPCL_Spot!I95+GT_NG!I95+GT_Spot!I95+Bawana_NG!I95+Bawana_RLNG!I95+Bawana_Spot!I95</f>
        <v>82.01</v>
      </c>
      <c r="C95" s="197">
        <f>PPCL_NG!P95+PPCL_Spot!P95+GT_NG!P95+GT_Spot!P95+Bawana_NG!P95+Bawana_RLNG!P95+Bawana_Spot!P95</f>
        <v>82.013773871427915</v>
      </c>
      <c r="D95" s="198">
        <f t="shared" si="6"/>
        <v>-3.7738714279100805E-3</v>
      </c>
      <c r="E95" s="197">
        <f>PPCL_NG!J95+PPCL_Spot!J95+GT_NG!J95+GT_Spot!J95+Bawana_NG!J95+Bawana_RLNG!J95+Bawana_Spot!J95</f>
        <v>50</v>
      </c>
      <c r="F95" s="197">
        <f>PPCL_NG!Q95+PPCL_Spot!Q95+GT_NG!Q95+GT_Spot!Q95+Bawana_NG!Q95+Bawana_RLNG!Q95+Bawana_Spot!Q95</f>
        <v>50.002300860521835</v>
      </c>
      <c r="G95" s="198">
        <f t="shared" si="7"/>
        <v>-2.3008605218350908E-3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5.0002300860521833</v>
      </c>
      <c r="J95" s="198">
        <f t="shared" si="8"/>
        <v>-2.3008605218333145E-4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23.001058395840044</v>
      </c>
      <c r="M95" s="198">
        <f t="shared" si="9"/>
        <v>-1.0583958400438576E-3</v>
      </c>
      <c r="N95" s="197">
        <f>PPCL_NG!M95+PPCL_Spot!M95+GT_NG!M95+GT_Spot!M95+Bawana_NG!M95+Bawana_RLNG!M95+Bawana_Spot!M95</f>
        <v>57.3</v>
      </c>
      <c r="O95" s="197">
        <f>PPCL_NG!T95+PPCL_Spot!T95+GT_NG!T95+GT_Spot!T95+Bawana_NG!T95+Bawana_RLNG!T95+Bawana_Spot!T95</f>
        <v>57.302636786158018</v>
      </c>
      <c r="P95" s="198">
        <f t="shared" si="10"/>
        <v>-2.6367861580212093E-3</v>
      </c>
      <c r="Q95" s="198">
        <f t="shared" si="11"/>
        <v>-9.9999999999935696E-3</v>
      </c>
    </row>
    <row r="96" spans="1:17">
      <c r="A96" s="33" t="s">
        <v>138</v>
      </c>
      <c r="B96" s="197">
        <f>PPCL_NG!I96+PPCL_Spot!I96+GT_NG!I96+GT_Spot!I96+Bawana_NG!I96+Bawana_RLNG!I96+Bawana_Spot!I96</f>
        <v>82.01</v>
      </c>
      <c r="C96" s="197">
        <f>PPCL_NG!P96+PPCL_Spot!P96+GT_NG!P96+GT_Spot!P96+Bawana_NG!P96+Bawana_RLNG!P96+Bawana_Spot!P96</f>
        <v>82.013773871427915</v>
      </c>
      <c r="D96" s="198">
        <f t="shared" si="6"/>
        <v>-3.7738714279100805E-3</v>
      </c>
      <c r="E96" s="197">
        <f>PPCL_NG!J96+PPCL_Spot!J96+GT_NG!J96+GT_Spot!J96+Bawana_NG!J96+Bawana_RLNG!J96+Bawana_Spot!J96</f>
        <v>50</v>
      </c>
      <c r="F96" s="197">
        <f>PPCL_NG!Q96+PPCL_Spot!Q96+GT_NG!Q96+GT_Spot!Q96+Bawana_NG!Q96+Bawana_RLNG!Q96+Bawana_Spot!Q96</f>
        <v>50.002300860521835</v>
      </c>
      <c r="G96" s="198">
        <f t="shared" si="7"/>
        <v>-2.3008605218350908E-3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5.0002300860521833</v>
      </c>
      <c r="J96" s="198">
        <f t="shared" si="8"/>
        <v>-2.3008605218333145E-4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23.001058395840044</v>
      </c>
      <c r="M96" s="198">
        <f t="shared" si="9"/>
        <v>-1.0583958400438576E-3</v>
      </c>
      <c r="N96" s="197">
        <f>PPCL_NG!M96+PPCL_Spot!M96+GT_NG!M96+GT_Spot!M96+Bawana_NG!M96+Bawana_RLNG!M96+Bawana_Spot!M96</f>
        <v>57.3</v>
      </c>
      <c r="O96" s="197">
        <f>PPCL_NG!T96+PPCL_Spot!T96+GT_NG!T96+GT_Spot!T96+Bawana_NG!T96+Bawana_RLNG!T96+Bawana_Spot!T96</f>
        <v>57.302636786158018</v>
      </c>
      <c r="P96" s="198">
        <f t="shared" si="10"/>
        <v>-2.6367861580212093E-3</v>
      </c>
      <c r="Q96" s="198">
        <f t="shared" si="11"/>
        <v>-9.9999999999935696E-3</v>
      </c>
    </row>
    <row r="97" spans="1:17">
      <c r="A97" s="33" t="s">
        <v>139</v>
      </c>
      <c r="B97" s="197">
        <f>PPCL_NG!I97+PPCL_Spot!I97+GT_NG!I97+GT_Spot!I97+Bawana_NG!I97+Bawana_RLNG!I97+Bawana_Spot!I97</f>
        <v>82.01</v>
      </c>
      <c r="C97" s="197">
        <f>PPCL_NG!P97+PPCL_Spot!P97+GT_NG!P97+GT_Spot!P97+Bawana_NG!P97+Bawana_RLNG!P97+Bawana_Spot!P97</f>
        <v>82.013773871427915</v>
      </c>
      <c r="D97" s="198">
        <f t="shared" si="6"/>
        <v>-3.7738714279100805E-3</v>
      </c>
      <c r="E97" s="197">
        <f>PPCL_NG!J97+PPCL_Spot!J97+GT_NG!J97+GT_Spot!J97+Bawana_NG!J97+Bawana_RLNG!J97+Bawana_Spot!J97</f>
        <v>50</v>
      </c>
      <c r="F97" s="197">
        <f>PPCL_NG!Q97+PPCL_Spot!Q97+GT_NG!Q97+GT_Spot!Q97+Bawana_NG!Q97+Bawana_RLNG!Q97+Bawana_Spot!Q97</f>
        <v>50.002300860521835</v>
      </c>
      <c r="G97" s="198">
        <f t="shared" si="7"/>
        <v>-2.3008605218350908E-3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5.0002300860521833</v>
      </c>
      <c r="J97" s="198">
        <f t="shared" si="8"/>
        <v>-2.3008605218333145E-4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23.001058395840044</v>
      </c>
      <c r="M97" s="198">
        <f t="shared" si="9"/>
        <v>-1.0583958400438576E-3</v>
      </c>
      <c r="N97" s="197">
        <f>PPCL_NG!M97+PPCL_Spot!M97+GT_NG!M97+GT_Spot!M97+Bawana_NG!M97+Bawana_RLNG!M97+Bawana_Spot!M97</f>
        <v>57.3</v>
      </c>
      <c r="O97" s="197">
        <f>PPCL_NG!T97+PPCL_Spot!T97+GT_NG!T97+GT_Spot!T97+Bawana_NG!T97+Bawana_RLNG!T97+Bawana_Spot!T97</f>
        <v>57.302636786158018</v>
      </c>
      <c r="P97" s="198">
        <f t="shared" si="10"/>
        <v>-2.6367861580212093E-3</v>
      </c>
      <c r="Q97" s="198">
        <f t="shared" si="11"/>
        <v>-9.9999999999935696E-3</v>
      </c>
    </row>
    <row r="98" spans="1:17">
      <c r="A98" s="33" t="s">
        <v>140</v>
      </c>
      <c r="B98" s="197">
        <f>PPCL_NG!I98+PPCL_Spot!I98+GT_NG!I98+GT_Spot!I98+Bawana_NG!I98+Bawana_RLNG!I98+Bawana_Spot!I98</f>
        <v>82.01</v>
      </c>
      <c r="C98" s="197">
        <f>PPCL_NG!P98+PPCL_Spot!P98+GT_NG!P98+GT_Spot!P98+Bawana_NG!P98+Bawana_RLNG!P98+Bawana_Spot!P98</f>
        <v>82.013773871427915</v>
      </c>
      <c r="D98" s="198">
        <f t="shared" si="6"/>
        <v>-3.7738714279100805E-3</v>
      </c>
      <c r="E98" s="197">
        <f>PPCL_NG!J98+PPCL_Spot!J98+GT_NG!J98+GT_Spot!J98+Bawana_NG!J98+Bawana_RLNG!J98+Bawana_Spot!J98</f>
        <v>50</v>
      </c>
      <c r="F98" s="197">
        <f>PPCL_NG!Q98+PPCL_Spot!Q98+GT_NG!Q98+GT_Spot!Q98+Bawana_NG!Q98+Bawana_RLNG!Q98+Bawana_Spot!Q98</f>
        <v>50.002300860521835</v>
      </c>
      <c r="G98" s="198">
        <f t="shared" si="7"/>
        <v>-2.3008605218350908E-3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5.0002300860521833</v>
      </c>
      <c r="J98" s="198">
        <f t="shared" si="8"/>
        <v>-2.3008605218333145E-4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23.001058395840044</v>
      </c>
      <c r="M98" s="198">
        <f t="shared" si="9"/>
        <v>-1.0583958400438576E-3</v>
      </c>
      <c r="N98" s="197">
        <f>PPCL_NG!M98+PPCL_Spot!M98+GT_NG!M98+GT_Spot!M98+Bawana_NG!M98+Bawana_RLNG!M98+Bawana_Spot!M98</f>
        <v>57.3</v>
      </c>
      <c r="O98" s="197">
        <f>PPCL_NG!T98+PPCL_Spot!T98+GT_NG!T98+GT_Spot!T98+Bawana_NG!T98+Bawana_RLNG!T98+Bawana_Spot!T98</f>
        <v>57.302636786158018</v>
      </c>
      <c r="P98" s="198">
        <f t="shared" si="10"/>
        <v>-2.6367861580212093E-3</v>
      </c>
      <c r="Q98" s="198">
        <f t="shared" si="11"/>
        <v>-9.9999999999935696E-3</v>
      </c>
    </row>
    <row r="99" spans="1:17">
      <c r="A99" s="33" t="s">
        <v>324</v>
      </c>
      <c r="B99" s="197">
        <f>PPCL_NG!I99+PPCL_Spot!I99+GT_NG!I99+GT_Spot!I99+Bawana_NG!I99+Bawana_RLNG!I99+Bawana_Spot!I99</f>
        <v>2.2653150000000011</v>
      </c>
      <c r="C99" s="197">
        <f>PPCL_NG!P99+PPCL_Spot!P99+GT_NG!P99+GT_Spot!P99+Bawana_NG!P99+Bawana_RLNG!P99+Bawana_Spot!P99</f>
        <v>2.265271902019891</v>
      </c>
      <c r="D99" s="198">
        <f t="shared" si="6"/>
        <v>4.3097980110040623E-5</v>
      </c>
      <c r="E99" s="197">
        <f>PPCL_NG!J99+PPCL_Spot!J99+GT_NG!J99+GT_Spot!J99+Bawana_NG!J99+Bawana_RLNG!J99+Bawana_Spot!J99</f>
        <v>1.1990100000000001</v>
      </c>
      <c r="F99" s="197">
        <f>PPCL_NG!Q99+PPCL_Spot!Q99+GT_NG!Q99+GT_Spot!Q99+Bawana_NG!Q99+Bawana_RLNG!Q99+Bawana_Spot!Q99</f>
        <v>1.1989879044160647</v>
      </c>
      <c r="G99" s="198">
        <f t="shared" si="7"/>
        <v>2.2095583935399787E-5</v>
      </c>
      <c r="H99" s="197">
        <f>PPCL_NG!K99+PPCL_Spot!K99+GT_NG!K99+GT_Spot!K99+Bawana_NG!K99+Bawana_RLNG!K99+Bawana_Spot!K99</f>
        <v>0.11989500000000002</v>
      </c>
      <c r="I99" s="197">
        <f>PPCL_NG!R99+PPCL_Spot!R99+GT_NG!R99+GT_Spot!R99+Bawana_NG!R99+Bawana_RLNG!R99+Bawana_Spot!R99</f>
        <v>0.1198927906532989</v>
      </c>
      <c r="J99" s="198">
        <f t="shared" si="8"/>
        <v>2.2093467011152779E-6</v>
      </c>
      <c r="K99" s="197">
        <f>PPCL_NG!L99+PPCL_Spot!L99+GT_NG!L99+GT_Spot!L99+Bawana_NG!L99+Bawana_RLNG!L99+Bawana_Spot!L99</f>
        <v>0.54077500000000012</v>
      </c>
      <c r="L99" s="197">
        <f>PPCL_NG!S99+PPCL_Spot!S99+GT_NG!S99+GT_Spot!S99+Bawana_NG!S99+Bawana_RLNG!S99+Bawana_Spot!S99</f>
        <v>0.54076524098422496</v>
      </c>
      <c r="M99" s="198">
        <f t="shared" si="9"/>
        <v>9.7590157751570317E-6</v>
      </c>
      <c r="N99" s="197">
        <f>PPCL_NG!M99+PPCL_Spot!M99+GT_NG!M99+GT_Spot!M99+Bawana_NG!M99+Bawana_RLNG!M99+Bawana_Spot!M99</f>
        <v>1.380409999999999</v>
      </c>
      <c r="O99" s="197">
        <f>PPCL_NG!T99+PPCL_Spot!T99+GT_NG!T99+GT_Spot!T99+Bawana_NG!T99+Bawana_RLNG!T99+Bawana_Spot!T99</f>
        <v>1.38038416192652</v>
      </c>
      <c r="P99" s="198">
        <f t="shared" si="10"/>
        <v>2.5838073479000911E-5</v>
      </c>
      <c r="Q99" s="198">
        <f t="shared" si="11"/>
        <v>1.0300000000071363E-4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2024-03-21T07:58:31Z</dcterms:modified>
</cp:coreProperties>
</file>